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576" windowWidth="9432" windowHeight="5472" activeTab="2"/>
  </bookViews>
  <sheets>
    <sheet name="TaskProfiles" sheetId="1" r:id="rId1"/>
    <sheet name="Account#'s" sheetId="2" r:id="rId2"/>
    <sheet name="TravelVoucher" sheetId="3" r:id="rId3"/>
  </sheets>
  <definedNames>
    <definedName name="_DPTTIME" localSheetId="2">'TravelVoucher'!$B$20:$B$20</definedName>
    <definedName name="_DPTTIME">#REF!</definedName>
    <definedName name="_xlfn.SINGLE" hidden="1">#NAME?</definedName>
    <definedName name="DPTTIME" localSheetId="2">'TravelVoucher'!$B$21:$B$30</definedName>
    <definedName name="DPTTIME">#REF!</definedName>
    <definedName name="_xlnm.Print_Area" localSheetId="2">'TravelVoucher'!$A$1:$Q$50</definedName>
  </definedNames>
  <calcPr fullCalcOnLoad="1"/>
</workbook>
</file>

<file path=xl/sharedStrings.xml><?xml version="1.0" encoding="utf-8"?>
<sst xmlns="http://schemas.openxmlformats.org/spreadsheetml/2006/main" count="567" uniqueCount="205">
  <si>
    <t>STATE OF MONTANA</t>
  </si>
  <si>
    <t>TRAVEL EXPENSE VOUCHER</t>
  </si>
  <si>
    <t xml:space="preserve">     Month/Year: </t>
  </si>
  <si>
    <t xml:space="preserve"> </t>
  </si>
  <si>
    <t>Name:</t>
  </si>
  <si>
    <t xml:space="preserve">     Headquarters: </t>
  </si>
  <si>
    <t xml:space="preserve">Address:  </t>
  </si>
  <si>
    <t>Briefly explain nature of trip(s):</t>
  </si>
  <si>
    <t xml:space="preserve">      Per Diem Allowed</t>
  </si>
  <si>
    <t>Depart</t>
  </si>
  <si>
    <t xml:space="preserve">Arrival </t>
  </si>
  <si>
    <t>Mileage</t>
  </si>
  <si>
    <t>Other</t>
  </si>
  <si>
    <t>Total</t>
  </si>
  <si>
    <t>Date</t>
  </si>
  <si>
    <t>Time</t>
  </si>
  <si>
    <t>Travel Details</t>
  </si>
  <si>
    <t>Travel</t>
  </si>
  <si>
    <t>Allowance</t>
  </si>
  <si>
    <t>Lodging</t>
  </si>
  <si>
    <t>Meals</t>
  </si>
  <si>
    <t>Amount</t>
  </si>
  <si>
    <t>Column Totals</t>
  </si>
  <si>
    <t>Net Reimbursement Due Me</t>
  </si>
  <si>
    <t>Net Payment Due State</t>
  </si>
  <si>
    <t>Misc. Expenses:</t>
  </si>
  <si>
    <t>Employee's Signature</t>
  </si>
  <si>
    <t>Form DA-101  Rev. 2/90  (9000-0341)</t>
  </si>
  <si>
    <t>ID#:</t>
  </si>
  <si>
    <t xml:space="preserve">     Pay Location</t>
  </si>
  <si>
    <t>Task Profile</t>
  </si>
  <si>
    <t xml:space="preserve">  Attach Lodging Receipt</t>
  </si>
  <si>
    <t>Mode</t>
  </si>
  <si>
    <t>of</t>
  </si>
  <si>
    <t>Car/Aircraft</t>
  </si>
  <si>
    <t>Personal</t>
  </si>
  <si>
    <t>Costs</t>
  </si>
  <si>
    <t>DEPARTMENT OF MILITARY AFFAIRS</t>
  </si>
  <si>
    <t>Account #</t>
  </si>
  <si>
    <t>Rate</t>
  </si>
  <si>
    <t>I hereby certify that this is a valid travel claim to the State in accordance with statutes and administrative procedures.</t>
  </si>
  <si>
    <t>Other:</t>
  </si>
  <si>
    <t>TskProfID</t>
  </si>
  <si>
    <t>Eff Date</t>
  </si>
  <si>
    <t>Description</t>
  </si>
  <si>
    <t>Seq Num</t>
  </si>
  <si>
    <t>AllctnAmt</t>
  </si>
  <si>
    <t>Account Code</t>
  </si>
  <si>
    <t>Sub-Cls</t>
  </si>
  <si>
    <t>BY</t>
  </si>
  <si>
    <t>Fund</t>
  </si>
  <si>
    <t>Department</t>
  </si>
  <si>
    <t>Program</t>
  </si>
  <si>
    <t>Project/Grant</t>
  </si>
  <si>
    <t>SetID</t>
  </si>
  <si>
    <t>671ARACCTG</t>
  </si>
  <si>
    <t>1999-07-01</t>
  </si>
  <si>
    <t>ARMY ACCOUNTING</t>
  </si>
  <si>
    <t>671ARNGACCTG</t>
  </si>
  <si>
    <t>ARMY ACCOUNTING SUPPORT</t>
  </si>
  <si>
    <t>830H6</t>
  </si>
  <si>
    <t>2000</t>
  </si>
  <si>
    <t>03132</t>
  </si>
  <si>
    <t>ARNGFED</t>
  </si>
  <si>
    <t>ACCTTECH_FED</t>
  </si>
  <si>
    <t>67010</t>
  </si>
  <si>
    <t>671ARCH</t>
  </si>
  <si>
    <t>FEDERAL ARCHITECTS</t>
  </si>
  <si>
    <t>671ARCHITECTS</t>
  </si>
  <si>
    <t>FEDERAL DCSENGR ARCHITECTS</t>
  </si>
  <si>
    <t>ARCH_FED</t>
  </si>
  <si>
    <t>671ARCHLNG</t>
  </si>
  <si>
    <t>ARMY CHALENGE GENERAL FUND</t>
  </si>
  <si>
    <t>671ARMYCHLNG</t>
  </si>
  <si>
    <t>ARMY NG CHALLENGE PROGRAM</t>
  </si>
  <si>
    <t>830H1</t>
  </si>
  <si>
    <t>01100</t>
  </si>
  <si>
    <t>ARNGST</t>
  </si>
  <si>
    <t>ARMY_CHALLENGE</t>
  </si>
  <si>
    <t>671ARNGFF</t>
  </si>
  <si>
    <t>1999-06-19</t>
  </si>
  <si>
    <t>ARNG FEDERAL FUNDS</t>
  </si>
  <si>
    <t>FTHARR_FED</t>
  </si>
  <si>
    <t>671ARNGSP</t>
  </si>
  <si>
    <t>ARNG SPLIT FUNDS</t>
  </si>
  <si>
    <t>ARNG 75% FEDERAL FUNDS</t>
  </si>
  <si>
    <t>830HS</t>
  </si>
  <si>
    <t>ARNGSPLIT</t>
  </si>
  <si>
    <t>FTHARR_SPF</t>
  </si>
  <si>
    <t>671ARNGSPST</t>
  </si>
  <si>
    <t>ARNG SPLIT GENERAL FUND</t>
  </si>
  <si>
    <t>671ARNGST</t>
  </si>
  <si>
    <t>ARNG GENERAL FUND</t>
  </si>
  <si>
    <t>FTHARR_ST</t>
  </si>
  <si>
    <t>671ATS</t>
  </si>
  <si>
    <t>830HF</t>
  </si>
  <si>
    <t>ARNGRTLP</t>
  </si>
  <si>
    <t/>
  </si>
  <si>
    <t>671BOZEMAN</t>
  </si>
  <si>
    <t>BOZEMAN ARMORY MAINTENANCE</t>
  </si>
  <si>
    <t>671BOZEMANMAINT</t>
  </si>
  <si>
    <t>BOZEMAN_ARM</t>
  </si>
  <si>
    <t>671STADM</t>
  </si>
  <si>
    <t>ARNG STATE ADMIN</t>
  </si>
  <si>
    <t>671ARNGSTADM</t>
  </si>
  <si>
    <t>FMO_ADM</t>
  </si>
  <si>
    <t>ARACCTEMP</t>
  </si>
  <si>
    <t>2000-05-01</t>
  </si>
  <si>
    <t>ARMY ACCOUNTING TEMP HIRE</t>
  </si>
  <si>
    <t>ARMY ACCT'G TEMP</t>
  </si>
  <si>
    <t>AR ACCT'G TEMP</t>
  </si>
  <si>
    <t>ARCH LOG</t>
  </si>
  <si>
    <t>ARCHITECT 75/25 LOG</t>
  </si>
  <si>
    <t>ARCH 25% ST LOG</t>
  </si>
  <si>
    <t>ARCHITECT 25% STATE LOG</t>
  </si>
  <si>
    <t>ARCHITECT LOG</t>
  </si>
  <si>
    <t>ARCH 75% FED LOG</t>
  </si>
  <si>
    <t>ARCHITECT 75% FEDERAL LOG</t>
  </si>
  <si>
    <t>BILLAFRC</t>
  </si>
  <si>
    <t>2000-04-18</t>
  </si>
  <si>
    <t>BILLINGS AFRC STATE/MARINES</t>
  </si>
  <si>
    <t>BILLAFRCST</t>
  </si>
  <si>
    <t>BILLINGS AFRC STATE</t>
  </si>
  <si>
    <t>BILLINGS AFRC</t>
  </si>
  <si>
    <t>BILL_MARINES</t>
  </si>
  <si>
    <t>BILLINGS AFRC MARINES</t>
  </si>
  <si>
    <t>AFRC-MARINES</t>
  </si>
  <si>
    <t>2000-04-01</t>
  </si>
  <si>
    <t>BILLMAR</t>
  </si>
  <si>
    <t>2000-04-02</t>
  </si>
  <si>
    <t>BUTTE RES</t>
  </si>
  <si>
    <t>1999-12-04</t>
  </si>
  <si>
    <t>BUTTE RESERVE MAINT WAGES</t>
  </si>
  <si>
    <t>830H8</t>
  </si>
  <si>
    <t>BUTTE RESERVE</t>
  </si>
  <si>
    <t>FMOADM</t>
  </si>
  <si>
    <t>FMO ADMINISTRATOR</t>
  </si>
  <si>
    <t>FMOPURCH</t>
  </si>
  <si>
    <t>2000-02-10</t>
  </si>
  <si>
    <t>FMO PURCHASING AGENT</t>
  </si>
  <si>
    <t>OMS1</t>
  </si>
  <si>
    <t>OMS 1 MAINTENANCE WAGES</t>
  </si>
  <si>
    <t>OMS1 FED</t>
  </si>
  <si>
    <t>OMS 1 FEDERAL FUNDS</t>
  </si>
  <si>
    <t>KALISPELL_OMS</t>
  </si>
  <si>
    <t>OMS1 STATE</t>
  </si>
  <si>
    <t>OMS 1 STATE FUNDS</t>
  </si>
  <si>
    <t>OMS2</t>
  </si>
  <si>
    <t>OMS 2 MAINTENANCE WAGES</t>
  </si>
  <si>
    <t>OMS2 FED</t>
  </si>
  <si>
    <t>OMS 2 FEDERAL</t>
  </si>
  <si>
    <t>MISSOULA_OMS</t>
  </si>
  <si>
    <t>OMS2 STATE</t>
  </si>
  <si>
    <t>OMS 2 STATE FUNDS</t>
  </si>
  <si>
    <t>OMS4</t>
  </si>
  <si>
    <t>2000-01-15</t>
  </si>
  <si>
    <t>OMS 4 MAINTENANCE WAGES</t>
  </si>
  <si>
    <t>OMS4FED</t>
  </si>
  <si>
    <t>CULBERTSON_OMS</t>
  </si>
  <si>
    <t>OMS4STATE</t>
  </si>
  <si>
    <t>OMS5</t>
  </si>
  <si>
    <t>MAINTENANCE WORKER OMS 5</t>
  </si>
  <si>
    <t>OMS5 FED</t>
  </si>
  <si>
    <t>MAINTENANCE WORKER OMS 5 FED</t>
  </si>
  <si>
    <t>BELGRADE_OMS</t>
  </si>
  <si>
    <t>OMS5 STATE</t>
  </si>
  <si>
    <t>MAINTENANCE WORKER OMS 5 ST</t>
  </si>
  <si>
    <t>OMS6</t>
  </si>
  <si>
    <t>BILLINGS OMS 6</t>
  </si>
  <si>
    <t>OMS6FED</t>
  </si>
  <si>
    <t>BILLINGS OMS 6 FEDERAL</t>
  </si>
  <si>
    <t>BILLINGS_OMS</t>
  </si>
  <si>
    <t>OMS6STATE</t>
  </si>
  <si>
    <t>BILLINGS OMS 6 STATE</t>
  </si>
  <si>
    <t>OMS7</t>
  </si>
  <si>
    <t>OMS 7 MAINTENANCE WAGES</t>
  </si>
  <si>
    <t>OMS7FED</t>
  </si>
  <si>
    <t>CHINOOK_OMS</t>
  </si>
  <si>
    <t>OMS7STATE</t>
  </si>
  <si>
    <t>POSTENG</t>
  </si>
  <si>
    <t>2000-01-01</t>
  </si>
  <si>
    <t>POST ENGINEER SALARIES</t>
  </si>
  <si>
    <t>ACCOUNT</t>
  </si>
  <si>
    <t>DESCRIPTION</t>
  </si>
  <si>
    <t>In State Personal Car Mileage</t>
  </si>
  <si>
    <t>In State Commercial Transport</t>
  </si>
  <si>
    <t>In State Aircraft Rental</t>
  </si>
  <si>
    <t>In State Other</t>
  </si>
  <si>
    <t>In State Away From Office Allowance</t>
  </si>
  <si>
    <t>In State Meals</t>
  </si>
  <si>
    <t>In State Lodging</t>
  </si>
  <si>
    <t>In State Car Rental</t>
  </si>
  <si>
    <t>In State Meals Overnight</t>
  </si>
  <si>
    <t>Out of State Personal Car Mileage</t>
  </si>
  <si>
    <t>Out of State Commercial Transportation</t>
  </si>
  <si>
    <t>Out of State Other</t>
  </si>
  <si>
    <t>Out of State Meals</t>
  </si>
  <si>
    <t>Out of State Lodging</t>
  </si>
  <si>
    <t>Out of State Car Rental</t>
  </si>
  <si>
    <t>Foreign Travel</t>
  </si>
  <si>
    <t>Out of State Meals Overnight</t>
  </si>
  <si>
    <t>In State (state) Motor Pool - Training</t>
  </si>
  <si>
    <t>Out of State (state) Motor Pool-Training</t>
  </si>
  <si>
    <t>Out of State Away From Home Allowance</t>
  </si>
  <si>
    <t>Less Charges to Motel Room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</si>
</sst>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hh:mm"/>
    <numFmt numFmtId="166" formatCode="00000"/>
    <numFmt numFmtId="167" formatCode="mm/dd/yy"/>
    <numFmt numFmtId="168" formatCode="&quot;$&quot;#,##0.00"/>
  </numFmts>
  <fonts count="48">
    <font>
      <sz val="10"/>
      <name val="SWISS"/>
      <family val="0"/>
    </font>
    <font>
      <b/>
      <sz val="16"/>
      <color indexed="8"/>
      <name val="SWISS"/>
      <family val="0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SWISS"/>
      <family val="0"/>
    </font>
    <font>
      <b/>
      <sz val="13"/>
      <name val="Times New Roman"/>
      <family val="1"/>
    </font>
    <font>
      <sz val="14"/>
      <name val="SWISS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9">
      <alignment horizontal="center"/>
      <protection/>
    </xf>
    <xf numFmtId="3" fontId="12" fillId="0" borderId="0" applyFont="0" applyFill="0" applyBorder="0" applyAlignment="0" applyProtection="0"/>
    <xf numFmtId="0" fontId="12" fillId="34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2" borderId="0" xfId="0" applyNumberFormat="1" applyAlignment="1">
      <alignment/>
    </xf>
    <xf numFmtId="0" fontId="6" fillId="2" borderId="11" xfId="0" applyNumberFormat="1" applyFont="1" applyBorder="1" applyAlignment="1" applyProtection="1">
      <alignment/>
      <protection/>
    </xf>
    <xf numFmtId="0" fontId="7" fillId="2" borderId="12" xfId="0" applyNumberFormat="1" applyFont="1" applyBorder="1" applyAlignment="1" applyProtection="1">
      <alignment/>
      <protection/>
    </xf>
    <xf numFmtId="0" fontId="6" fillId="2" borderId="13" xfId="0" applyNumberFormat="1" applyFont="1" applyBorder="1" applyAlignment="1" applyProtection="1">
      <alignment/>
      <protection/>
    </xf>
    <xf numFmtId="0" fontId="11" fillId="0" borderId="9" xfId="56" applyFont="1" applyAlignment="1">
      <alignment horizontal="center" wrapText="1"/>
      <protection/>
    </xf>
    <xf numFmtId="0" fontId="12" fillId="2" borderId="0" xfId="0" applyFont="1" applyAlignment="1">
      <alignment/>
    </xf>
    <xf numFmtId="0" fontId="12" fillId="0" borderId="0" xfId="53" applyFont="1" applyAlignment="1">
      <alignment/>
    </xf>
    <xf numFmtId="0" fontId="12" fillId="34" borderId="0" xfId="58" applyFont="1" applyAlignment="1">
      <alignment/>
    </xf>
    <xf numFmtId="15" fontId="12" fillId="0" borderId="0" xfId="54" applyFont="1" applyAlignment="1">
      <alignment/>
    </xf>
    <xf numFmtId="3" fontId="12" fillId="0" borderId="0" xfId="57" applyFont="1" applyAlignment="1">
      <alignment/>
    </xf>
    <xf numFmtId="4" fontId="12" fillId="0" borderId="0" xfId="55" applyFont="1" applyAlignment="1">
      <alignment/>
    </xf>
    <xf numFmtId="0" fontId="13" fillId="2" borderId="14" xfId="0" applyFont="1" applyBorder="1" applyAlignment="1">
      <alignment/>
    </xf>
    <xf numFmtId="0" fontId="13" fillId="2" borderId="0" xfId="0" applyFont="1" applyAlignment="1">
      <alignment/>
    </xf>
    <xf numFmtId="0" fontId="6" fillId="2" borderId="0" xfId="0" applyNumberFormat="1" applyFont="1" applyAlignment="1" applyProtection="1">
      <alignment/>
      <protection/>
    </xf>
    <xf numFmtId="0" fontId="6" fillId="2" borderId="15" xfId="0" applyNumberFormat="1" applyFont="1" applyBorder="1" applyAlignment="1" applyProtection="1">
      <alignment/>
      <protection/>
    </xf>
    <xf numFmtId="0" fontId="6" fillId="2" borderId="16" xfId="0" applyNumberFormat="1" applyFont="1" applyBorder="1" applyAlignment="1" applyProtection="1">
      <alignment horizontal="center"/>
      <protection/>
    </xf>
    <xf numFmtId="0" fontId="6" fillId="2" borderId="15" xfId="0" applyNumberFormat="1" applyFont="1" applyBorder="1" applyAlignment="1" applyProtection="1">
      <alignment horizontal="center"/>
      <protection/>
    </xf>
    <xf numFmtId="0" fontId="6" fillId="2" borderId="17" xfId="0" applyNumberFormat="1" applyFont="1" applyBorder="1" applyAlignment="1" applyProtection="1">
      <alignment/>
      <protection/>
    </xf>
    <xf numFmtId="0" fontId="6" fillId="2" borderId="0" xfId="0" applyNumberFormat="1" applyFont="1" applyBorder="1" applyAlignment="1" applyProtection="1">
      <alignment horizontal="center"/>
      <protection/>
    </xf>
    <xf numFmtId="0" fontId="6" fillId="2" borderId="18" xfId="0" applyNumberFormat="1" applyFont="1" applyBorder="1" applyAlignment="1" applyProtection="1">
      <alignment horizontal="center"/>
      <protection/>
    </xf>
    <xf numFmtId="0" fontId="5" fillId="2" borderId="19" xfId="0" applyNumberFormat="1" applyFont="1" applyBorder="1" applyAlignment="1" applyProtection="1">
      <alignment/>
      <protection/>
    </xf>
    <xf numFmtId="0" fontId="6" fillId="2" borderId="19" xfId="0" applyNumberFormat="1" applyFont="1" applyBorder="1" applyAlignment="1" applyProtection="1">
      <alignment/>
      <protection/>
    </xf>
    <xf numFmtId="0" fontId="6" fillId="2" borderId="19" xfId="0" applyNumberFormat="1" applyFont="1" applyBorder="1" applyAlignment="1" applyProtection="1">
      <alignment horizontal="center"/>
      <protection/>
    </xf>
    <xf numFmtId="0" fontId="6" fillId="2" borderId="20" xfId="0" applyNumberFormat="1" applyFont="1" applyBorder="1" applyAlignment="1" applyProtection="1">
      <alignment horizontal="center"/>
      <protection/>
    </xf>
    <xf numFmtId="0" fontId="6" fillId="2" borderId="21" xfId="0" applyNumberFormat="1" applyFont="1" applyBorder="1" applyAlignment="1" applyProtection="1">
      <alignment/>
      <protection/>
    </xf>
    <xf numFmtId="0" fontId="7" fillId="2" borderId="11" xfId="0" applyNumberFormat="1" applyFont="1" applyBorder="1" applyAlignment="1" applyProtection="1">
      <alignment/>
      <protection/>
    </xf>
    <xf numFmtId="0" fontId="6" fillId="2" borderId="22" xfId="0" applyNumberFormat="1" applyFont="1" applyBorder="1" applyAlignment="1" applyProtection="1">
      <alignment/>
      <protection/>
    </xf>
    <xf numFmtId="0" fontId="6" fillId="2" borderId="12" xfId="0" applyNumberFormat="1" applyFont="1" applyBorder="1" applyAlignment="1" applyProtection="1">
      <alignment/>
      <protection/>
    </xf>
    <xf numFmtId="0" fontId="6" fillId="2" borderId="0" xfId="0" applyNumberFormat="1" applyFont="1" applyBorder="1" applyAlignment="1" applyProtection="1">
      <alignment/>
      <protection/>
    </xf>
    <xf numFmtId="0" fontId="6" fillId="2" borderId="23" xfId="0" applyNumberFormat="1" applyFont="1" applyBorder="1" applyAlignment="1" applyProtection="1">
      <alignment/>
      <protection/>
    </xf>
    <xf numFmtId="0" fontId="6" fillId="2" borderId="24" xfId="0" applyNumberFormat="1" applyFont="1" applyBorder="1" applyAlignment="1" applyProtection="1">
      <alignment/>
      <protection/>
    </xf>
    <xf numFmtId="0" fontId="6" fillId="2" borderId="24" xfId="0" applyNumberFormat="1" applyFont="1" applyBorder="1" applyAlignment="1" applyProtection="1">
      <alignment horizontal="center"/>
      <protection/>
    </xf>
    <xf numFmtId="0" fontId="6" fillId="2" borderId="11" xfId="0" applyNumberFormat="1" applyFont="1" applyBorder="1" applyAlignment="1" applyProtection="1">
      <alignment horizontal="center"/>
      <protection/>
    </xf>
    <xf numFmtId="0" fontId="6" fillId="2" borderId="17" xfId="0" applyNumberFormat="1" applyFont="1" applyBorder="1" applyAlignment="1" applyProtection="1">
      <alignment horizontal="center" vertical="justify"/>
      <protection/>
    </xf>
    <xf numFmtId="0" fontId="6" fillId="2" borderId="24" xfId="0" applyNumberFormat="1" applyFont="1" applyBorder="1" applyAlignment="1" applyProtection="1">
      <alignment horizontal="center" vertical="justify"/>
      <protection/>
    </xf>
    <xf numFmtId="0" fontId="6" fillId="2" borderId="25" xfId="0" applyNumberFormat="1" applyFont="1" applyBorder="1" applyAlignment="1" applyProtection="1">
      <alignment/>
      <protection/>
    </xf>
    <xf numFmtId="0" fontId="6" fillId="2" borderId="25" xfId="0" applyNumberFormat="1" applyFont="1" applyBorder="1" applyAlignment="1" applyProtection="1">
      <alignment horizontal="center"/>
      <protection/>
    </xf>
    <xf numFmtId="0" fontId="6" fillId="2" borderId="12" xfId="0" applyNumberFormat="1" applyFont="1" applyBorder="1" applyAlignment="1" applyProtection="1">
      <alignment horizontal="center"/>
      <protection/>
    </xf>
    <xf numFmtId="0" fontId="6" fillId="2" borderId="26" xfId="0" applyNumberFormat="1" applyFont="1" applyBorder="1" applyAlignment="1" applyProtection="1">
      <alignment horizontal="center"/>
      <protection/>
    </xf>
    <xf numFmtId="0" fontId="6" fillId="2" borderId="22" xfId="0" applyNumberFormat="1" applyFont="1" applyBorder="1" applyAlignment="1" applyProtection="1">
      <alignment horizontal="center" vertical="justify"/>
      <protection/>
    </xf>
    <xf numFmtId="0" fontId="6" fillId="2" borderId="25" xfId="0" applyNumberFormat="1" applyFont="1" applyBorder="1" applyAlignment="1" applyProtection="1">
      <alignment horizontal="center" vertical="justify"/>
      <protection/>
    </xf>
    <xf numFmtId="0" fontId="6" fillId="2" borderId="27" xfId="0" applyNumberFormat="1" applyFont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7" fillId="2" borderId="28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9" fillId="35" borderId="29" xfId="0" applyNumberFormat="1" applyFont="1" applyFill="1" applyBorder="1" applyAlignment="1" applyProtection="1">
      <alignment/>
      <protection/>
    </xf>
    <xf numFmtId="39" fontId="6" fillId="2" borderId="0" xfId="0" applyNumberFormat="1" applyFont="1" applyAlignment="1" applyProtection="1">
      <alignment/>
      <protection/>
    </xf>
    <xf numFmtId="0" fontId="7" fillId="2" borderId="30" xfId="0" applyNumberFormat="1" applyFont="1" applyBorder="1" applyAlignment="1" applyProtection="1">
      <alignment/>
      <protection/>
    </xf>
    <xf numFmtId="0" fontId="7" fillId="2" borderId="19" xfId="0" applyNumberFormat="1" applyFont="1" applyBorder="1" applyAlignment="1" applyProtection="1">
      <alignment/>
      <protection/>
    </xf>
    <xf numFmtId="0" fontId="7" fillId="2" borderId="21" xfId="0" applyNumberFormat="1" applyFont="1" applyBorder="1" applyAlignment="1" applyProtection="1">
      <alignment horizontal="center"/>
      <protection/>
    </xf>
    <xf numFmtId="0" fontId="6" fillId="2" borderId="31" xfId="0" applyNumberFormat="1" applyFont="1" applyBorder="1" applyAlignment="1" applyProtection="1">
      <alignment/>
      <protection/>
    </xf>
    <xf numFmtId="0" fontId="7" fillId="2" borderId="32" xfId="0" applyNumberFormat="1" applyFont="1" applyBorder="1" applyAlignment="1" applyProtection="1">
      <alignment/>
      <protection/>
    </xf>
    <xf numFmtId="0" fontId="6" fillId="2" borderId="32" xfId="0" applyNumberFormat="1" applyFont="1" applyBorder="1" applyAlignment="1" applyProtection="1">
      <alignment/>
      <protection/>
    </xf>
    <xf numFmtId="0" fontId="7" fillId="2" borderId="29" xfId="0" applyNumberFormat="1" applyFont="1" applyBorder="1" applyAlignment="1" applyProtection="1">
      <alignment horizontal="center"/>
      <protection/>
    </xf>
    <xf numFmtId="0" fontId="6" fillId="2" borderId="33" xfId="0" applyNumberFormat="1" applyFont="1" applyBorder="1" applyAlignment="1" applyProtection="1">
      <alignment/>
      <protection/>
    </xf>
    <xf numFmtId="0" fontId="6" fillId="2" borderId="29" xfId="0" applyNumberFormat="1" applyFont="1" applyBorder="1" applyAlignment="1" applyProtection="1">
      <alignment horizontal="center"/>
      <protection/>
    </xf>
    <xf numFmtId="0" fontId="7" fillId="2" borderId="34" xfId="0" applyNumberFormat="1" applyFont="1" applyBorder="1" applyAlignment="1" applyProtection="1">
      <alignment horizontal="center"/>
      <protection/>
    </xf>
    <xf numFmtId="0" fontId="6" fillId="2" borderId="35" xfId="0" applyNumberFormat="1" applyFont="1" applyBorder="1" applyAlignment="1" applyProtection="1">
      <alignment/>
      <protection/>
    </xf>
    <xf numFmtId="0" fontId="7" fillId="2" borderId="0" xfId="0" applyNumberFormat="1" applyFont="1" applyAlignment="1" applyProtection="1">
      <alignment/>
      <protection/>
    </xf>
    <xf numFmtId="168" fontId="7" fillId="35" borderId="28" xfId="0" applyNumberFormat="1" applyFont="1" applyFill="1" applyBorder="1" applyAlignment="1" applyProtection="1">
      <alignment/>
      <protection/>
    </xf>
    <xf numFmtId="7" fontId="7" fillId="35" borderId="28" xfId="0" applyNumberFormat="1" applyFont="1" applyFill="1" applyBorder="1" applyAlignment="1" applyProtection="1">
      <alignment/>
      <protection/>
    </xf>
    <xf numFmtId="7" fontId="7" fillId="2" borderId="28" xfId="0" applyNumberFormat="1" applyFont="1" applyBorder="1" applyAlignment="1" applyProtection="1">
      <alignment/>
      <protection/>
    </xf>
    <xf numFmtId="7" fontId="7" fillId="35" borderId="28" xfId="0" applyNumberFormat="1" applyFont="1" applyFill="1" applyBorder="1" applyAlignment="1" applyProtection="1">
      <alignment/>
      <protection/>
    </xf>
    <xf numFmtId="7" fontId="5" fillId="35" borderId="13" xfId="0" applyNumberFormat="1" applyFont="1" applyFill="1" applyBorder="1" applyAlignment="1" applyProtection="1">
      <alignment/>
      <protection/>
    </xf>
    <xf numFmtId="7" fontId="5" fillId="35" borderId="36" xfId="0" applyNumberFormat="1" applyFont="1" applyFill="1" applyBorder="1" applyAlignment="1" applyProtection="1">
      <alignment/>
      <protection/>
    </xf>
    <xf numFmtId="7" fontId="6" fillId="35" borderId="36" xfId="0" applyNumberFormat="1" applyFont="1" applyFill="1" applyBorder="1" applyAlignment="1" applyProtection="1">
      <alignment/>
      <protection/>
    </xf>
    <xf numFmtId="0" fontId="6" fillId="2" borderId="37" xfId="0" applyNumberFormat="1" applyFont="1" applyBorder="1" applyAlignment="1" applyProtection="1">
      <alignment horizontal="center"/>
      <protection/>
    </xf>
    <xf numFmtId="0" fontId="8" fillId="0" borderId="30" xfId="0" applyNumberFormat="1" applyFont="1" applyFill="1" applyBorder="1" applyAlignment="1" applyProtection="1">
      <alignment/>
      <protection/>
    </xf>
    <xf numFmtId="0" fontId="6" fillId="2" borderId="30" xfId="0" applyNumberFormat="1" applyFont="1" applyBorder="1" applyAlignment="1" applyProtection="1">
      <alignment/>
      <protection/>
    </xf>
    <xf numFmtId="0" fontId="6" fillId="2" borderId="38" xfId="0" applyNumberFormat="1" applyFont="1" applyBorder="1" applyAlignment="1" applyProtection="1">
      <alignment/>
      <protection/>
    </xf>
    <xf numFmtId="165" fontId="7" fillId="0" borderId="32" xfId="0" applyNumberFormat="1" applyFont="1" applyFill="1" applyBorder="1" applyAlignment="1" applyProtection="1">
      <alignment/>
      <protection/>
    </xf>
    <xf numFmtId="165" fontId="7" fillId="0" borderId="15" xfId="0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/>
      <protection/>
    </xf>
    <xf numFmtId="167" fontId="6" fillId="2" borderId="39" xfId="0" applyNumberFormat="1" applyFont="1" applyBorder="1" applyAlignment="1" applyProtection="1">
      <alignment horizontal="center"/>
      <protection locked="0"/>
    </xf>
    <xf numFmtId="165" fontId="7" fillId="0" borderId="39" xfId="0" applyNumberFormat="1" applyFont="1" applyFill="1" applyBorder="1" applyAlignment="1" applyProtection="1">
      <alignment/>
      <protection locked="0"/>
    </xf>
    <xf numFmtId="0" fontId="7" fillId="0" borderId="39" xfId="0" applyNumberFormat="1" applyFont="1" applyFill="1" applyBorder="1" applyAlignment="1" applyProtection="1">
      <alignment/>
      <protection locked="0"/>
    </xf>
    <xf numFmtId="0" fontId="7" fillId="0" borderId="39" xfId="0" applyNumberFormat="1" applyFont="1" applyFill="1" applyBorder="1" applyAlignment="1" applyProtection="1">
      <alignment horizontal="center"/>
      <protection locked="0"/>
    </xf>
    <xf numFmtId="1" fontId="7" fillId="0" borderId="39" xfId="0" applyNumberFormat="1" applyFont="1" applyFill="1" applyBorder="1" applyAlignment="1" applyProtection="1">
      <alignment/>
      <protection locked="0"/>
    </xf>
    <xf numFmtId="4" fontId="7" fillId="0" borderId="36" xfId="0" applyNumberFormat="1" applyFont="1" applyFill="1" applyBorder="1" applyAlignment="1" applyProtection="1">
      <alignment/>
      <protection locked="0"/>
    </xf>
    <xf numFmtId="168" fontId="7" fillId="2" borderId="28" xfId="0" applyNumberFormat="1" applyFont="1" applyBorder="1" applyAlignment="1" applyProtection="1">
      <alignment/>
      <protection locked="0"/>
    </xf>
    <xf numFmtId="0" fontId="7" fillId="2" borderId="28" xfId="0" applyNumberFormat="1" applyFont="1" applyBorder="1" applyAlignment="1" applyProtection="1">
      <alignment horizontal="center"/>
      <protection locked="0"/>
    </xf>
    <xf numFmtId="7" fontId="7" fillId="0" borderId="28" xfId="0" applyNumberFormat="1" applyFont="1" applyFill="1" applyBorder="1" applyAlignment="1" applyProtection="1">
      <alignment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7" fontId="7" fillId="2" borderId="28" xfId="0" applyNumberFormat="1" applyFont="1" applyBorder="1" applyAlignment="1" applyProtection="1">
      <alignment/>
      <protection locked="0"/>
    </xf>
    <xf numFmtId="0" fontId="7" fillId="2" borderId="28" xfId="0" applyNumberFormat="1" applyFont="1" applyFill="1" applyBorder="1" applyAlignment="1" applyProtection="1">
      <alignment/>
      <protection locked="0"/>
    </xf>
    <xf numFmtId="0" fontId="7" fillId="0" borderId="28" xfId="0" applyNumberFormat="1" applyFont="1" applyFill="1" applyBorder="1" applyAlignment="1" applyProtection="1">
      <alignment/>
      <protection locked="0"/>
    </xf>
    <xf numFmtId="0" fontId="7" fillId="0" borderId="39" xfId="0" applyNumberFormat="1" applyFont="1" applyFill="1" applyBorder="1" applyAlignment="1" applyProtection="1">
      <alignment/>
      <protection locked="0"/>
    </xf>
    <xf numFmtId="0" fontId="7" fillId="0" borderId="24" xfId="0" applyNumberFormat="1" applyFont="1" applyFill="1" applyBorder="1" applyAlignment="1" applyProtection="1">
      <alignment/>
      <protection locked="0"/>
    </xf>
    <xf numFmtId="167" fontId="6" fillId="2" borderId="24" xfId="0" applyNumberFormat="1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65" fontId="7" fillId="0" borderId="40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17" fontId="5" fillId="35" borderId="23" xfId="0" applyNumberFormat="1" applyFont="1" applyFill="1" applyBorder="1" applyAlignment="1" applyProtection="1">
      <alignment/>
      <protection locked="0"/>
    </xf>
    <xf numFmtId="17" fontId="5" fillId="0" borderId="0" xfId="0" applyNumberFormat="1" applyFont="1" applyFill="1" applyBorder="1" applyAlignment="1" applyProtection="1">
      <alignment/>
      <protection locked="0"/>
    </xf>
    <xf numFmtId="17" fontId="6" fillId="0" borderId="0" xfId="0" applyNumberFormat="1" applyFont="1" applyFill="1" applyBorder="1" applyAlignment="1" applyProtection="1">
      <alignment/>
      <protection locked="0"/>
    </xf>
    <xf numFmtId="17" fontId="6" fillId="0" borderId="41" xfId="0" applyNumberFormat="1" applyFont="1" applyFill="1" applyBorder="1" applyAlignment="1" applyProtection="1">
      <alignment/>
      <protection locked="0"/>
    </xf>
    <xf numFmtId="0" fontId="9" fillId="35" borderId="29" xfId="0" applyNumberFormat="1" applyFont="1" applyFill="1" applyBorder="1" applyAlignment="1" applyProtection="1">
      <alignment/>
      <protection locked="0"/>
    </xf>
    <xf numFmtId="0" fontId="9" fillId="35" borderId="17" xfId="0" applyNumberFormat="1" applyFont="1" applyFill="1" applyBorder="1" applyAlignment="1" applyProtection="1">
      <alignment/>
      <protection locked="0"/>
    </xf>
    <xf numFmtId="167" fontId="7" fillId="2" borderId="40" xfId="0" applyNumberFormat="1" applyFont="1" applyBorder="1" applyAlignment="1" applyProtection="1">
      <alignment horizontal="center"/>
      <protection locked="0"/>
    </xf>
    <xf numFmtId="167" fontId="0" fillId="2" borderId="42" xfId="0" applyNumberFormat="1" applyFont="1" applyBorder="1" applyAlignment="1" applyProtection="1">
      <alignment horizontal="center"/>
      <protection locked="0"/>
    </xf>
    <xf numFmtId="0" fontId="7" fillId="2" borderId="19" xfId="0" applyNumberFormat="1" applyFont="1" applyBorder="1" applyAlignment="1" applyProtection="1">
      <alignment horizontal="center"/>
      <protection/>
    </xf>
    <xf numFmtId="0" fontId="7" fillId="2" borderId="21" xfId="0" applyNumberFormat="1" applyFont="1" applyBorder="1" applyAlignment="1" applyProtection="1">
      <alignment horizontal="center"/>
      <protection/>
    </xf>
    <xf numFmtId="0" fontId="6" fillId="2" borderId="0" xfId="0" applyNumberFormat="1" applyFont="1" applyBorder="1" applyAlignment="1" applyProtection="1">
      <alignment horizontal="center"/>
      <protection/>
    </xf>
    <xf numFmtId="0" fontId="6" fillId="2" borderId="0" xfId="0" applyNumberFormat="1" applyFont="1" applyAlignment="1" applyProtection="1">
      <alignment horizontal="center"/>
      <protection/>
    </xf>
    <xf numFmtId="0" fontId="6" fillId="2" borderId="41" xfId="0" applyNumberFormat="1" applyFont="1" applyBorder="1" applyAlignment="1" applyProtection="1">
      <alignment horizontal="center"/>
      <protection/>
    </xf>
    <xf numFmtId="0" fontId="7" fillId="2" borderId="23" xfId="0" applyNumberFormat="1" applyFont="1" applyBorder="1" applyAlignment="1" applyProtection="1">
      <alignment horizontal="center"/>
      <protection/>
    </xf>
    <xf numFmtId="0" fontId="7" fillId="2" borderId="43" xfId="0" applyNumberFormat="1" applyFont="1" applyBorder="1" applyAlignment="1" applyProtection="1">
      <alignment horizontal="center"/>
      <protection/>
    </xf>
    <xf numFmtId="0" fontId="6" fillId="2" borderId="30" xfId="0" applyNumberFormat="1" applyFont="1" applyBorder="1" applyAlignment="1" applyProtection="1">
      <alignment horizontal="center"/>
      <protection locked="0"/>
    </xf>
    <xf numFmtId="0" fontId="8" fillId="2" borderId="30" xfId="0" applyNumberFormat="1" applyFont="1" applyBorder="1" applyAlignment="1" applyProtection="1">
      <alignment/>
      <protection locked="0"/>
    </xf>
    <xf numFmtId="0" fontId="8" fillId="2" borderId="44" xfId="0" applyNumberFormat="1" applyFont="1" applyBorder="1" applyAlignment="1" applyProtection="1">
      <alignment/>
      <protection locked="0"/>
    </xf>
    <xf numFmtId="49" fontId="5" fillId="35" borderId="23" xfId="0" applyNumberFormat="1" applyFont="1" applyFill="1" applyBorder="1" applyAlignment="1" applyProtection="1">
      <alignment horizontal="left"/>
      <protection locked="0"/>
    </xf>
    <xf numFmtId="49" fontId="6" fillId="2" borderId="23" xfId="0" applyNumberFormat="1" applyFont="1" applyBorder="1" applyAlignment="1" applyProtection="1">
      <alignment horizontal="left"/>
      <protection locked="0"/>
    </xf>
    <xf numFmtId="49" fontId="6" fillId="2" borderId="45" xfId="0" applyNumberFormat="1" applyFont="1" applyBorder="1" applyAlignment="1" applyProtection="1">
      <alignment horizontal="left"/>
      <protection locked="0"/>
    </xf>
    <xf numFmtId="49" fontId="5" fillId="35" borderId="23" xfId="0" applyNumberFormat="1" applyFont="1" applyFill="1" applyBorder="1" applyAlignment="1" applyProtection="1">
      <alignment/>
      <protection/>
    </xf>
    <xf numFmtId="49" fontId="6" fillId="2" borderId="23" xfId="0" applyNumberFormat="1" applyFont="1" applyBorder="1" applyAlignment="1" applyProtection="1">
      <alignment/>
      <protection/>
    </xf>
    <xf numFmtId="0" fontId="6" fillId="2" borderId="23" xfId="0" applyNumberFormat="1" applyFont="1" applyBorder="1" applyAlignment="1" applyProtection="1">
      <alignment/>
      <protection/>
    </xf>
    <xf numFmtId="0" fontId="6" fillId="2" borderId="43" xfId="0" applyNumberFormat="1" applyFont="1" applyBorder="1" applyAlignment="1" applyProtection="1">
      <alignment/>
      <protection/>
    </xf>
    <xf numFmtId="0" fontId="7" fillId="2" borderId="32" xfId="0" applyNumberFormat="1" applyFont="1" applyBorder="1" applyAlignment="1" applyProtection="1">
      <alignment horizontal="center"/>
      <protection/>
    </xf>
    <xf numFmtId="0" fontId="7" fillId="2" borderId="29" xfId="0" applyNumberFormat="1" applyFont="1" applyBorder="1" applyAlignment="1" applyProtection="1">
      <alignment horizontal="center"/>
      <protection/>
    </xf>
    <xf numFmtId="0" fontId="6" fillId="2" borderId="32" xfId="0" applyNumberFormat="1" applyFont="1" applyBorder="1" applyAlignment="1" applyProtection="1">
      <alignment horizontal="center"/>
      <protection/>
    </xf>
    <xf numFmtId="0" fontId="6" fillId="2" borderId="29" xfId="0" applyNumberFormat="1" applyFont="1" applyBorder="1" applyAlignment="1" applyProtection="1">
      <alignment horizontal="center"/>
      <protection/>
    </xf>
    <xf numFmtId="49" fontId="5" fillId="35" borderId="30" xfId="0" applyNumberFormat="1" applyFont="1" applyFill="1" applyBorder="1" applyAlignment="1" applyProtection="1">
      <alignment/>
      <protection/>
    </xf>
    <xf numFmtId="49" fontId="6" fillId="2" borderId="30" xfId="0" applyNumberFormat="1" applyFont="1" applyBorder="1" applyAlignment="1" applyProtection="1">
      <alignment/>
      <protection/>
    </xf>
    <xf numFmtId="0" fontId="6" fillId="2" borderId="30" xfId="0" applyNumberFormat="1" applyFont="1" applyBorder="1" applyAlignment="1" applyProtection="1">
      <alignment/>
      <protection/>
    </xf>
    <xf numFmtId="0" fontId="6" fillId="2" borderId="46" xfId="0" applyNumberFormat="1" applyFont="1" applyBorder="1" applyAlignment="1" applyProtection="1">
      <alignment/>
      <protection/>
    </xf>
    <xf numFmtId="0" fontId="4" fillId="2" borderId="11" xfId="0" applyNumberFormat="1" applyFont="1" applyBorder="1" applyAlignment="1" applyProtection="1">
      <alignment horizontal="center"/>
      <protection/>
    </xf>
    <xf numFmtId="0" fontId="10" fillId="2" borderId="15" xfId="0" applyNumberFormat="1" applyFont="1" applyBorder="1" applyAlignment="1" applyProtection="1">
      <alignment horizontal="center"/>
      <protection/>
    </xf>
    <xf numFmtId="0" fontId="10" fillId="2" borderId="17" xfId="0" applyNumberFormat="1" applyFont="1" applyBorder="1" applyAlignment="1" applyProtection="1">
      <alignment horizontal="center"/>
      <protection/>
    </xf>
    <xf numFmtId="0" fontId="4" fillId="2" borderId="12" xfId="0" applyNumberFormat="1" applyFont="1" applyBorder="1" applyAlignment="1" applyProtection="1">
      <alignment horizontal="center"/>
      <protection/>
    </xf>
    <xf numFmtId="0" fontId="10" fillId="2" borderId="0" xfId="0" applyNumberFormat="1" applyFont="1" applyAlignment="1" applyProtection="1">
      <alignment horizontal="center"/>
      <protection/>
    </xf>
    <xf numFmtId="0" fontId="10" fillId="2" borderId="22" xfId="0" applyNumberFormat="1" applyFont="1" applyBorder="1" applyAlignment="1" applyProtection="1">
      <alignment horizontal="center"/>
      <protection/>
    </xf>
    <xf numFmtId="0" fontId="4" fillId="2" borderId="13" xfId="0" applyNumberFormat="1" applyFont="1" applyBorder="1" applyAlignment="1" applyProtection="1">
      <alignment horizontal="center"/>
      <protection/>
    </xf>
    <xf numFmtId="0" fontId="10" fillId="2" borderId="19" xfId="0" applyNumberFormat="1" applyFont="1" applyBorder="1" applyAlignment="1" applyProtection="1">
      <alignment horizontal="center"/>
      <protection/>
    </xf>
    <xf numFmtId="0" fontId="10" fillId="2" borderId="21" xfId="0" applyNumberFormat="1" applyFont="1" applyBorder="1" applyAlignment="1" applyProtection="1">
      <alignment horizontal="center"/>
      <protection/>
    </xf>
    <xf numFmtId="0" fontId="7" fillId="2" borderId="36" xfId="0" applyNumberFormat="1" applyFont="1" applyBorder="1" applyAlignment="1" applyProtection="1">
      <alignment/>
      <protection/>
    </xf>
    <xf numFmtId="0" fontId="8" fillId="2" borderId="32" xfId="0" applyNumberFormat="1" applyFont="1" applyBorder="1" applyAlignment="1" applyProtection="1">
      <alignment/>
      <protection/>
    </xf>
    <xf numFmtId="0" fontId="8" fillId="2" borderId="29" xfId="0" applyNumberFormat="1" applyFont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38" xfId="0" applyNumberFormat="1" applyFont="1" applyFill="1" applyBorder="1" applyAlignment="1" applyProtection="1">
      <alignment/>
      <protection/>
    </xf>
    <xf numFmtId="0" fontId="6" fillId="2" borderId="23" xfId="0" applyNumberFormat="1" applyFont="1" applyBorder="1" applyAlignment="1" applyProtection="1">
      <alignment horizontal="center"/>
      <protection locked="0"/>
    </xf>
    <xf numFmtId="0" fontId="8" fillId="2" borderId="23" xfId="0" applyNumberFormat="1" applyFont="1" applyBorder="1" applyAlignment="1" applyProtection="1">
      <alignment/>
      <protection locked="0"/>
    </xf>
    <xf numFmtId="0" fontId="8" fillId="2" borderId="45" xfId="0" applyNumberFormat="1" applyFont="1" applyBorder="1" applyAlignment="1" applyProtection="1">
      <alignment/>
      <protection locked="0"/>
    </xf>
    <xf numFmtId="0" fontId="8" fillId="2" borderId="11" xfId="0" applyNumberFormat="1" applyFont="1" applyBorder="1" applyAlignment="1" applyProtection="1">
      <alignment vertical="top" wrapText="1"/>
      <protection/>
    </xf>
    <xf numFmtId="0" fontId="0" fillId="2" borderId="15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22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9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/>
      <protection/>
    </xf>
    <xf numFmtId="0" fontId="6" fillId="2" borderId="11" xfId="0" applyNumberFormat="1" applyFont="1" applyBorder="1" applyAlignment="1" applyProtection="1">
      <alignment/>
      <protection/>
    </xf>
    <xf numFmtId="0" fontId="7" fillId="2" borderId="11" xfId="0" applyNumberFormat="1" applyFont="1" applyBorder="1" applyAlignment="1" applyProtection="1">
      <alignment/>
      <protection/>
    </xf>
    <xf numFmtId="0" fontId="0" fillId="2" borderId="47" xfId="0" applyNumberFormat="1" applyBorder="1" applyAlignment="1" applyProtection="1">
      <alignment/>
      <protection/>
    </xf>
    <xf numFmtId="0" fontId="0" fillId="2" borderId="48" xfId="0" applyNumberFormat="1" applyBorder="1" applyAlignment="1" applyProtection="1">
      <alignment/>
      <protection/>
    </xf>
    <xf numFmtId="0" fontId="8" fillId="2" borderId="28" xfId="0" applyNumberFormat="1" applyFont="1" applyBorder="1" applyAlignment="1" applyProtection="1">
      <alignment/>
      <protection/>
    </xf>
    <xf numFmtId="0" fontId="5" fillId="35" borderId="30" xfId="0" applyNumberFormat="1" applyFont="1" applyFill="1" applyBorder="1" applyAlignment="1" applyProtection="1">
      <alignment/>
      <protection locked="0"/>
    </xf>
    <xf numFmtId="0" fontId="7" fillId="35" borderId="0" xfId="0" applyNumberFormat="1" applyFont="1" applyFill="1" applyAlignment="1" applyProtection="1">
      <alignment vertical="top"/>
      <protection locked="0"/>
    </xf>
    <xf numFmtId="0" fontId="8" fillId="2" borderId="0" xfId="0" applyNumberFormat="1" applyFont="1" applyAlignment="1" applyProtection="1">
      <alignment vertical="top"/>
      <protection locked="0"/>
    </xf>
    <xf numFmtId="0" fontId="8" fillId="2" borderId="22" xfId="0" applyNumberFormat="1" applyFont="1" applyBorder="1" applyAlignment="1" applyProtection="1">
      <alignment vertical="top"/>
      <protection locked="0"/>
    </xf>
    <xf numFmtId="0" fontId="6" fillId="2" borderId="15" xfId="0" applyNumberFormat="1" applyFont="1" applyBorder="1" applyAlignment="1" applyProtection="1">
      <alignment/>
      <protection/>
    </xf>
    <xf numFmtId="0" fontId="8" fillId="2" borderId="15" xfId="0" applyNumberFormat="1" applyFont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vertical="top"/>
      <protection locked="0"/>
    </xf>
    <xf numFmtId="0" fontId="8" fillId="35" borderId="15" xfId="0" applyNumberFormat="1" applyFont="1" applyFill="1" applyBorder="1" applyAlignment="1" applyProtection="1">
      <alignment vertical="top"/>
      <protection locked="0"/>
    </xf>
    <xf numFmtId="0" fontId="8" fillId="35" borderId="0" xfId="0" applyNumberFormat="1" applyFont="1" applyFill="1" applyAlignment="1" applyProtection="1">
      <alignment vertical="top"/>
      <protection locked="0"/>
    </xf>
    <xf numFmtId="0" fontId="8" fillId="35" borderId="0" xfId="0" applyNumberFormat="1" applyFont="1" applyFill="1" applyBorder="1" applyAlignment="1" applyProtection="1">
      <alignment vertical="top"/>
      <protection locked="0"/>
    </xf>
    <xf numFmtId="0" fontId="8" fillId="35" borderId="19" xfId="0" applyNumberFormat="1" applyFont="1" applyFill="1" applyBorder="1" applyAlignment="1" applyProtection="1">
      <alignment vertical="top"/>
      <protection locked="0"/>
    </xf>
    <xf numFmtId="0" fontId="6" fillId="2" borderId="12" xfId="0" applyNumberFormat="1" applyFont="1" applyBorder="1" applyAlignment="1" applyProtection="1">
      <alignment vertical="top"/>
      <protection/>
    </xf>
    <xf numFmtId="0" fontId="8" fillId="2" borderId="0" xfId="0" applyNumberFormat="1" applyFont="1" applyBorder="1" applyAlignment="1" applyProtection="1">
      <alignment vertical="top"/>
      <protection/>
    </xf>
    <xf numFmtId="0" fontId="8" fillId="2" borderId="12" xfId="0" applyNumberFormat="1" applyFont="1" applyBorder="1" applyAlignment="1" applyProtection="1">
      <alignment vertical="top"/>
      <protection/>
    </xf>
    <xf numFmtId="0" fontId="8" fillId="2" borderId="0" xfId="0" applyNumberFormat="1" applyFont="1" applyAlignment="1" applyProtection="1">
      <alignment vertical="top"/>
      <protection/>
    </xf>
    <xf numFmtId="0" fontId="8" fillId="2" borderId="13" xfId="0" applyNumberFormat="1" applyFont="1" applyBorder="1" applyAlignment="1" applyProtection="1">
      <alignment vertical="top"/>
      <protection/>
    </xf>
    <xf numFmtId="0" fontId="8" fillId="2" borderId="19" xfId="0" applyNumberFormat="1" applyFont="1" applyBorder="1" applyAlignment="1" applyProtection="1">
      <alignment vertical="top"/>
      <protection/>
    </xf>
    <xf numFmtId="167" fontId="7" fillId="2" borderId="31" xfId="0" applyNumberFormat="1" applyFont="1" applyBorder="1" applyAlignment="1" applyProtection="1">
      <alignment horizontal="center"/>
      <protection locked="0"/>
    </xf>
    <xf numFmtId="167" fontId="0" fillId="2" borderId="35" xfId="0" applyNumberFormat="1" applyBorder="1" applyAlignment="1" applyProtection="1">
      <alignment horizontal="center"/>
      <protection locked="0"/>
    </xf>
    <xf numFmtId="0" fontId="6" fillId="2" borderId="31" xfId="0" applyNumberFormat="1" applyFont="1" applyBorder="1" applyAlignment="1" applyProtection="1">
      <alignment horizontal="center"/>
      <protection/>
    </xf>
    <xf numFmtId="0" fontId="6" fillId="2" borderId="33" xfId="0" applyNumberFormat="1" applyFont="1" applyBorder="1" applyAlignment="1" applyProtection="1">
      <alignment horizontal="center"/>
      <protection/>
    </xf>
    <xf numFmtId="0" fontId="6" fillId="2" borderId="35" xfId="0" applyNumberFormat="1" applyFont="1" applyBorder="1" applyAlignment="1" applyProtection="1">
      <alignment horizontal="center"/>
      <protection/>
    </xf>
    <xf numFmtId="0" fontId="5" fillId="2" borderId="11" xfId="0" applyNumberFormat="1" applyFont="1" applyBorder="1" applyAlignment="1" applyProtection="1">
      <alignment vertical="top" wrapText="1"/>
      <protection/>
    </xf>
    <xf numFmtId="0" fontId="8" fillId="2" borderId="15" xfId="0" applyNumberFormat="1" applyFont="1" applyBorder="1" applyAlignment="1" applyProtection="1">
      <alignment vertical="top" wrapText="1"/>
      <protection/>
    </xf>
    <xf numFmtId="0" fontId="8" fillId="2" borderId="17" xfId="0" applyNumberFormat="1" applyFont="1" applyBorder="1" applyAlignment="1" applyProtection="1">
      <alignment vertical="top" wrapText="1"/>
      <protection/>
    </xf>
    <xf numFmtId="0" fontId="8" fillId="2" borderId="12" xfId="0" applyNumberFormat="1" applyFont="1" applyBorder="1" applyAlignment="1" applyProtection="1">
      <alignment vertical="top" wrapText="1"/>
      <protection/>
    </xf>
    <xf numFmtId="0" fontId="8" fillId="2" borderId="0" xfId="0" applyNumberFormat="1" applyFont="1" applyAlignment="1" applyProtection="1">
      <alignment vertical="top" wrapText="1"/>
      <protection/>
    </xf>
    <xf numFmtId="0" fontId="8" fillId="2" borderId="22" xfId="0" applyNumberFormat="1" applyFont="1" applyBorder="1" applyAlignment="1" applyProtection="1">
      <alignment vertical="top" wrapText="1"/>
      <protection/>
    </xf>
    <xf numFmtId="0" fontId="8" fillId="2" borderId="13" xfId="0" applyNumberFormat="1" applyFont="1" applyBorder="1" applyAlignment="1" applyProtection="1">
      <alignment vertical="top" wrapText="1"/>
      <protection/>
    </xf>
    <xf numFmtId="0" fontId="8" fillId="2" borderId="19" xfId="0" applyNumberFormat="1" applyFont="1" applyBorder="1" applyAlignment="1" applyProtection="1">
      <alignment vertical="top" wrapText="1"/>
      <protection/>
    </xf>
    <xf numFmtId="0" fontId="8" fillId="2" borderId="21" xfId="0" applyNumberFormat="1" applyFont="1" applyBorder="1" applyAlignment="1" applyProtection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SChar" xfId="53"/>
    <cellStyle name="PSDate" xfId="54"/>
    <cellStyle name="PSDec" xfId="55"/>
    <cellStyle name="PSHeading" xfId="56"/>
    <cellStyle name="PSInt" xfId="57"/>
    <cellStyle name="PSSpacer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4.00390625" style="5" customWidth="1"/>
    <col min="2" max="2" width="1.625" style="5" customWidth="1"/>
    <col min="3" max="3" width="10.125" style="5" customWidth="1"/>
    <col min="4" max="4" width="1.625" style="5" customWidth="1"/>
    <col min="5" max="5" width="36.50390625" style="5" customWidth="1"/>
    <col min="6" max="6" width="1.625" style="5" customWidth="1"/>
    <col min="7" max="7" width="5.625" style="5" customWidth="1"/>
    <col min="8" max="8" width="1.625" style="5" customWidth="1"/>
    <col min="9" max="9" width="10.50390625" style="5" customWidth="1"/>
    <col min="10" max="10" width="1.625" style="5" customWidth="1"/>
    <col min="11" max="11" width="29.50390625" style="5" customWidth="1"/>
    <col min="12" max="12" width="1.625" style="5" customWidth="1"/>
    <col min="13" max="13" width="37.50390625" style="5" customWidth="1"/>
    <col min="14" max="14" width="1.625" style="5" customWidth="1"/>
    <col min="15" max="15" width="9.00390625" style="5" customWidth="1"/>
    <col min="16" max="16" width="1.625" style="5" customWidth="1"/>
    <col min="17" max="17" width="5.00390625" style="5" customWidth="1"/>
    <col min="18" max="18" width="1.625" style="5" customWidth="1"/>
    <col min="19" max="19" width="6.125" style="5" customWidth="1"/>
    <col min="20" max="20" width="1.625" style="5" customWidth="1"/>
    <col min="21" max="21" width="14.50390625" style="5" customWidth="1"/>
    <col min="22" max="22" width="1.625" style="5" customWidth="1"/>
    <col min="23" max="23" width="9.625" style="5" customWidth="1"/>
    <col min="24" max="24" width="1.625" style="5" customWidth="1"/>
    <col min="25" max="25" width="19.50390625" style="5" customWidth="1"/>
    <col min="26" max="26" width="1.625" style="5" customWidth="1"/>
    <col min="27" max="27" width="6.625" style="5" customWidth="1"/>
    <col min="28" max="36" width="28.375" style="5" customWidth="1"/>
    <col min="37" max="16384" width="8.875" style="5" customWidth="1"/>
  </cols>
  <sheetData>
    <row r="1" spans="1:27" ht="25.5" thickBot="1">
      <c r="A1" s="4" t="s">
        <v>42</v>
      </c>
      <c r="C1" s="4" t="s">
        <v>43</v>
      </c>
      <c r="E1" s="4" t="s">
        <v>44</v>
      </c>
      <c r="G1" s="4" t="s">
        <v>45</v>
      </c>
      <c r="I1" s="4" t="s">
        <v>46</v>
      </c>
      <c r="K1" s="4" t="s">
        <v>47</v>
      </c>
      <c r="M1" s="4" t="s">
        <v>44</v>
      </c>
      <c r="O1" s="4" t="s">
        <v>48</v>
      </c>
      <c r="Q1" s="4" t="s">
        <v>49</v>
      </c>
      <c r="S1" s="4" t="s">
        <v>50</v>
      </c>
      <c r="U1" s="4" t="s">
        <v>51</v>
      </c>
      <c r="W1" s="4" t="s">
        <v>52</v>
      </c>
      <c r="Y1" s="4" t="s">
        <v>53</v>
      </c>
      <c r="AA1" s="4" t="s">
        <v>54</v>
      </c>
    </row>
    <row r="2" spans="1:27" ht="12">
      <c r="A2" s="6" t="s">
        <v>55</v>
      </c>
      <c r="B2" s="7"/>
      <c r="C2" s="8" t="s">
        <v>56</v>
      </c>
      <c r="D2" s="7"/>
      <c r="E2" s="6" t="s">
        <v>57</v>
      </c>
      <c r="F2" s="7"/>
      <c r="G2" s="9">
        <v>1</v>
      </c>
      <c r="H2" s="7"/>
      <c r="I2" s="10">
        <v>100</v>
      </c>
      <c r="J2" s="7"/>
      <c r="K2" s="6" t="s">
        <v>58</v>
      </c>
      <c r="L2" s="7"/>
      <c r="M2" s="6" t="s">
        <v>59</v>
      </c>
      <c r="N2" s="7"/>
      <c r="O2" s="6" t="s">
        <v>60</v>
      </c>
      <c r="P2" s="7"/>
      <c r="Q2" s="6" t="s">
        <v>61</v>
      </c>
      <c r="R2" s="7"/>
      <c r="S2" s="6" t="s">
        <v>62</v>
      </c>
      <c r="T2" s="7"/>
      <c r="U2" s="6" t="s">
        <v>63</v>
      </c>
      <c r="V2" s="7"/>
      <c r="W2" s="6" t="s">
        <v>61</v>
      </c>
      <c r="X2" s="7"/>
      <c r="Y2" s="6" t="s">
        <v>64</v>
      </c>
      <c r="Z2" s="7"/>
      <c r="AA2" s="6" t="s">
        <v>65</v>
      </c>
    </row>
    <row r="3" spans="1:27" ht="12">
      <c r="A3" s="6" t="s">
        <v>66</v>
      </c>
      <c r="B3" s="7"/>
      <c r="C3" s="8" t="s">
        <v>56</v>
      </c>
      <c r="D3" s="7"/>
      <c r="E3" s="6" t="s">
        <v>67</v>
      </c>
      <c r="F3" s="7"/>
      <c r="G3" s="9">
        <v>1</v>
      </c>
      <c r="H3" s="7"/>
      <c r="I3" s="10">
        <v>100</v>
      </c>
      <c r="J3" s="7"/>
      <c r="K3" s="6" t="s">
        <v>68</v>
      </c>
      <c r="L3" s="7"/>
      <c r="M3" s="6" t="s">
        <v>69</v>
      </c>
      <c r="N3" s="7"/>
      <c r="O3" s="6" t="s">
        <v>60</v>
      </c>
      <c r="P3" s="7"/>
      <c r="Q3" s="6" t="s">
        <v>61</v>
      </c>
      <c r="R3" s="7"/>
      <c r="S3" s="6" t="s">
        <v>62</v>
      </c>
      <c r="T3" s="7"/>
      <c r="U3" s="6" t="s">
        <v>63</v>
      </c>
      <c r="V3" s="7"/>
      <c r="W3" s="6" t="s">
        <v>61</v>
      </c>
      <c r="X3" s="7"/>
      <c r="Y3" s="6" t="s">
        <v>70</v>
      </c>
      <c r="Z3" s="7"/>
      <c r="AA3" s="6" t="s">
        <v>65</v>
      </c>
    </row>
    <row r="4" spans="1:27" ht="12">
      <c r="A4" s="6" t="s">
        <v>71</v>
      </c>
      <c r="B4" s="7"/>
      <c r="C4" s="8" t="s">
        <v>56</v>
      </c>
      <c r="D4" s="7"/>
      <c r="E4" s="6" t="s">
        <v>72</v>
      </c>
      <c r="F4" s="7"/>
      <c r="G4" s="9">
        <v>1</v>
      </c>
      <c r="H4" s="7"/>
      <c r="I4" s="10">
        <v>100</v>
      </c>
      <c r="J4" s="7"/>
      <c r="K4" s="6" t="s">
        <v>73</v>
      </c>
      <c r="L4" s="7"/>
      <c r="M4" s="6" t="s">
        <v>74</v>
      </c>
      <c r="N4" s="7"/>
      <c r="O4" s="6" t="s">
        <v>75</v>
      </c>
      <c r="P4" s="7"/>
      <c r="Q4" s="6" t="s">
        <v>61</v>
      </c>
      <c r="R4" s="7"/>
      <c r="S4" s="6" t="s">
        <v>76</v>
      </c>
      <c r="T4" s="7"/>
      <c r="U4" s="6" t="s">
        <v>77</v>
      </c>
      <c r="V4" s="7"/>
      <c r="W4" s="6" t="s">
        <v>61</v>
      </c>
      <c r="X4" s="7"/>
      <c r="Y4" s="6" t="s">
        <v>78</v>
      </c>
      <c r="Z4" s="7"/>
      <c r="AA4" s="6" t="s">
        <v>65</v>
      </c>
    </row>
    <row r="5" spans="1:27" ht="12">
      <c r="A5" s="6" t="s">
        <v>79</v>
      </c>
      <c r="B5" s="7"/>
      <c r="C5" s="8" t="s">
        <v>80</v>
      </c>
      <c r="D5" s="7"/>
      <c r="E5" s="6" t="s">
        <v>81</v>
      </c>
      <c r="F5" s="7"/>
      <c r="G5" s="9">
        <v>1</v>
      </c>
      <c r="H5" s="7"/>
      <c r="I5" s="10">
        <v>100</v>
      </c>
      <c r="J5" s="7"/>
      <c r="K5" s="6" t="s">
        <v>79</v>
      </c>
      <c r="L5" s="7"/>
      <c r="M5" s="6" t="s">
        <v>81</v>
      </c>
      <c r="N5" s="7"/>
      <c r="O5" s="6" t="s">
        <v>60</v>
      </c>
      <c r="P5" s="7"/>
      <c r="Q5" s="6" t="s">
        <v>61</v>
      </c>
      <c r="R5" s="7"/>
      <c r="S5" s="6" t="s">
        <v>62</v>
      </c>
      <c r="T5" s="7"/>
      <c r="U5" s="6" t="s">
        <v>63</v>
      </c>
      <c r="V5" s="7"/>
      <c r="W5" s="6" t="s">
        <v>61</v>
      </c>
      <c r="X5" s="7"/>
      <c r="Y5" s="6" t="s">
        <v>82</v>
      </c>
      <c r="Z5" s="7"/>
      <c r="AA5" s="6" t="s">
        <v>65</v>
      </c>
    </row>
    <row r="6" spans="1:27" ht="12">
      <c r="A6" s="6" t="s">
        <v>83</v>
      </c>
      <c r="B6" s="7"/>
      <c r="C6" s="8" t="s">
        <v>56</v>
      </c>
      <c r="D6" s="7"/>
      <c r="E6" s="6" t="s">
        <v>84</v>
      </c>
      <c r="F6" s="7"/>
      <c r="G6" s="9">
        <v>1</v>
      </c>
      <c r="H6" s="7"/>
      <c r="I6" s="10">
        <v>75</v>
      </c>
      <c r="J6" s="7"/>
      <c r="K6" s="6" t="s">
        <v>83</v>
      </c>
      <c r="L6" s="7"/>
      <c r="M6" s="6" t="s">
        <v>85</v>
      </c>
      <c r="N6" s="7"/>
      <c r="O6" s="6" t="s">
        <v>86</v>
      </c>
      <c r="P6" s="7"/>
      <c r="Q6" s="6" t="s">
        <v>61</v>
      </c>
      <c r="R6" s="7"/>
      <c r="S6" s="6" t="s">
        <v>62</v>
      </c>
      <c r="T6" s="7"/>
      <c r="U6" s="6" t="s">
        <v>87</v>
      </c>
      <c r="V6" s="7"/>
      <c r="W6" s="6" t="s">
        <v>61</v>
      </c>
      <c r="X6" s="7"/>
      <c r="Y6" s="6" t="s">
        <v>88</v>
      </c>
      <c r="Z6" s="7"/>
      <c r="AA6" s="6" t="s">
        <v>65</v>
      </c>
    </row>
    <row r="7" spans="1:27" ht="12">
      <c r="A7" s="6" t="s">
        <v>83</v>
      </c>
      <c r="B7" s="7"/>
      <c r="C7" s="8" t="s">
        <v>56</v>
      </c>
      <c r="D7" s="7"/>
      <c r="E7" s="6" t="s">
        <v>84</v>
      </c>
      <c r="F7" s="7"/>
      <c r="G7" s="9">
        <v>2</v>
      </c>
      <c r="H7" s="7"/>
      <c r="I7" s="10">
        <v>25</v>
      </c>
      <c r="J7" s="7"/>
      <c r="K7" s="6" t="s">
        <v>89</v>
      </c>
      <c r="L7" s="7"/>
      <c r="M7" s="6" t="s">
        <v>90</v>
      </c>
      <c r="N7" s="7"/>
      <c r="O7" s="6" t="s">
        <v>86</v>
      </c>
      <c r="P7" s="7"/>
      <c r="Q7" s="6" t="s">
        <v>61</v>
      </c>
      <c r="R7" s="7"/>
      <c r="S7" s="6" t="s">
        <v>76</v>
      </c>
      <c r="T7" s="7"/>
      <c r="U7" s="6" t="s">
        <v>87</v>
      </c>
      <c r="V7" s="7"/>
      <c r="W7" s="6" t="s">
        <v>61</v>
      </c>
      <c r="X7" s="7"/>
      <c r="Y7" s="6" t="s">
        <v>88</v>
      </c>
      <c r="Z7" s="7"/>
      <c r="AA7" s="6" t="s">
        <v>65</v>
      </c>
    </row>
    <row r="8" spans="1:27" ht="12">
      <c r="A8" s="6" t="s">
        <v>91</v>
      </c>
      <c r="B8" s="7"/>
      <c r="C8" s="8" t="s">
        <v>80</v>
      </c>
      <c r="D8" s="7"/>
      <c r="E8" s="6" t="s">
        <v>92</v>
      </c>
      <c r="F8" s="7"/>
      <c r="G8" s="9">
        <v>1</v>
      </c>
      <c r="H8" s="7"/>
      <c r="I8" s="10">
        <v>100</v>
      </c>
      <c r="J8" s="7"/>
      <c r="K8" s="6" t="s">
        <v>91</v>
      </c>
      <c r="L8" s="7"/>
      <c r="M8" s="6" t="s">
        <v>92</v>
      </c>
      <c r="N8" s="7"/>
      <c r="O8" s="6" t="s">
        <v>75</v>
      </c>
      <c r="P8" s="7"/>
      <c r="Q8" s="6" t="s">
        <v>61</v>
      </c>
      <c r="R8" s="7"/>
      <c r="S8" s="6" t="s">
        <v>76</v>
      </c>
      <c r="T8" s="7"/>
      <c r="U8" s="6" t="s">
        <v>77</v>
      </c>
      <c r="V8" s="7"/>
      <c r="W8" s="6" t="s">
        <v>61</v>
      </c>
      <c r="X8" s="7"/>
      <c r="Y8" s="6" t="s">
        <v>93</v>
      </c>
      <c r="Z8" s="7"/>
      <c r="AA8" s="6" t="s">
        <v>65</v>
      </c>
    </row>
    <row r="9" spans="1:27" ht="12">
      <c r="A9" s="6" t="s">
        <v>94</v>
      </c>
      <c r="B9" s="7"/>
      <c r="C9" s="8" t="s">
        <v>80</v>
      </c>
      <c r="D9" s="7"/>
      <c r="E9" s="6" t="s">
        <v>81</v>
      </c>
      <c r="F9" s="7"/>
      <c r="G9" s="9">
        <v>1</v>
      </c>
      <c r="H9" s="7"/>
      <c r="I9" s="10">
        <v>100</v>
      </c>
      <c r="J9" s="7"/>
      <c r="K9" s="6" t="s">
        <v>94</v>
      </c>
      <c r="L9" s="7"/>
      <c r="M9" s="6" t="s">
        <v>81</v>
      </c>
      <c r="N9" s="7"/>
      <c r="O9" s="6" t="s">
        <v>95</v>
      </c>
      <c r="P9" s="7"/>
      <c r="Q9" s="6" t="s">
        <v>61</v>
      </c>
      <c r="R9" s="7"/>
      <c r="S9" s="6" t="s">
        <v>62</v>
      </c>
      <c r="T9" s="7"/>
      <c r="U9" s="6" t="s">
        <v>96</v>
      </c>
      <c r="V9" s="7"/>
      <c r="W9" s="6" t="s">
        <v>61</v>
      </c>
      <c r="X9" s="7"/>
      <c r="Y9" s="6" t="s">
        <v>97</v>
      </c>
      <c r="Z9" s="7"/>
      <c r="AA9" s="6" t="s">
        <v>65</v>
      </c>
    </row>
    <row r="10" spans="1:27" ht="12">
      <c r="A10" s="6" t="s">
        <v>98</v>
      </c>
      <c r="B10" s="7"/>
      <c r="C10" s="8" t="s">
        <v>56</v>
      </c>
      <c r="D10" s="7"/>
      <c r="E10" s="6" t="s">
        <v>99</v>
      </c>
      <c r="F10" s="7"/>
      <c r="G10" s="9">
        <v>1</v>
      </c>
      <c r="H10" s="7"/>
      <c r="I10" s="10">
        <v>100</v>
      </c>
      <c r="J10" s="7"/>
      <c r="K10" s="6" t="s">
        <v>100</v>
      </c>
      <c r="L10" s="7"/>
      <c r="M10" s="6" t="s">
        <v>99</v>
      </c>
      <c r="N10" s="7"/>
      <c r="O10" s="6" t="s">
        <v>75</v>
      </c>
      <c r="P10" s="7"/>
      <c r="Q10" s="6" t="s">
        <v>61</v>
      </c>
      <c r="R10" s="7"/>
      <c r="S10" s="6" t="s">
        <v>76</v>
      </c>
      <c r="T10" s="7"/>
      <c r="U10" s="6" t="s">
        <v>77</v>
      </c>
      <c r="V10" s="7"/>
      <c r="W10" s="6" t="s">
        <v>61</v>
      </c>
      <c r="X10" s="7"/>
      <c r="Y10" s="6" t="s">
        <v>101</v>
      </c>
      <c r="Z10" s="7"/>
      <c r="AA10" s="6" t="s">
        <v>65</v>
      </c>
    </row>
    <row r="11" spans="1:27" ht="12">
      <c r="A11" s="6" t="s">
        <v>102</v>
      </c>
      <c r="B11" s="7"/>
      <c r="C11" s="8" t="s">
        <v>56</v>
      </c>
      <c r="D11" s="7"/>
      <c r="E11" s="6" t="s">
        <v>103</v>
      </c>
      <c r="F11" s="7"/>
      <c r="G11" s="9">
        <v>1</v>
      </c>
      <c r="H11" s="7"/>
      <c r="I11" s="10">
        <v>100</v>
      </c>
      <c r="J11" s="7"/>
      <c r="K11" s="6" t="s">
        <v>104</v>
      </c>
      <c r="L11" s="7"/>
      <c r="M11" s="6" t="s">
        <v>103</v>
      </c>
      <c r="N11" s="7"/>
      <c r="O11" s="6" t="s">
        <v>75</v>
      </c>
      <c r="P11" s="7"/>
      <c r="Q11" s="6" t="s">
        <v>61</v>
      </c>
      <c r="R11" s="7"/>
      <c r="S11" s="6" t="s">
        <v>76</v>
      </c>
      <c r="T11" s="7"/>
      <c r="U11" s="6" t="s">
        <v>77</v>
      </c>
      <c r="V11" s="7"/>
      <c r="W11" s="6" t="s">
        <v>61</v>
      </c>
      <c r="X11" s="7"/>
      <c r="Y11" s="6" t="s">
        <v>105</v>
      </c>
      <c r="Z11" s="7"/>
      <c r="AA11" s="6" t="s">
        <v>65</v>
      </c>
    </row>
    <row r="12" spans="1:27" ht="12">
      <c r="A12" s="6" t="s">
        <v>106</v>
      </c>
      <c r="B12" s="7"/>
      <c r="C12" s="8" t="s">
        <v>107</v>
      </c>
      <c r="D12" s="7"/>
      <c r="E12" s="6" t="s">
        <v>108</v>
      </c>
      <c r="F12" s="7"/>
      <c r="G12" s="9">
        <v>1</v>
      </c>
      <c r="H12" s="7"/>
      <c r="I12" s="10">
        <v>100</v>
      </c>
      <c r="J12" s="7"/>
      <c r="K12" s="6" t="s">
        <v>109</v>
      </c>
      <c r="L12" s="7"/>
      <c r="M12" s="6" t="s">
        <v>108</v>
      </c>
      <c r="N12" s="7"/>
      <c r="O12" s="6" t="s">
        <v>75</v>
      </c>
      <c r="P12" s="7"/>
      <c r="Q12" s="6" t="s">
        <v>61</v>
      </c>
      <c r="R12" s="7"/>
      <c r="S12" s="6" t="s">
        <v>76</v>
      </c>
      <c r="T12" s="7"/>
      <c r="U12" s="6" t="s">
        <v>77</v>
      </c>
      <c r="V12" s="7"/>
      <c r="W12" s="6" t="s">
        <v>61</v>
      </c>
      <c r="X12" s="7"/>
      <c r="Y12" s="6" t="s">
        <v>110</v>
      </c>
      <c r="Z12" s="7"/>
      <c r="AA12" s="6" t="s">
        <v>65</v>
      </c>
    </row>
    <row r="13" spans="1:27" ht="12">
      <c r="A13" s="6" t="s">
        <v>111</v>
      </c>
      <c r="B13" s="7"/>
      <c r="C13" s="8" t="s">
        <v>107</v>
      </c>
      <c r="D13" s="7"/>
      <c r="E13" s="6" t="s">
        <v>112</v>
      </c>
      <c r="F13" s="7"/>
      <c r="G13" s="9">
        <v>1</v>
      </c>
      <c r="H13" s="7"/>
      <c r="I13" s="10">
        <v>25</v>
      </c>
      <c r="J13" s="7"/>
      <c r="K13" s="6" t="s">
        <v>113</v>
      </c>
      <c r="L13" s="7"/>
      <c r="M13" s="6" t="s">
        <v>114</v>
      </c>
      <c r="N13" s="7"/>
      <c r="O13" s="6" t="s">
        <v>86</v>
      </c>
      <c r="P13" s="7"/>
      <c r="Q13" s="6" t="s">
        <v>61</v>
      </c>
      <c r="R13" s="7"/>
      <c r="S13" s="6" t="s">
        <v>76</v>
      </c>
      <c r="T13" s="7"/>
      <c r="U13" s="6" t="s">
        <v>87</v>
      </c>
      <c r="V13" s="7"/>
      <c r="W13" s="6" t="s">
        <v>61</v>
      </c>
      <c r="X13" s="7"/>
      <c r="Y13" s="6" t="s">
        <v>115</v>
      </c>
      <c r="Z13" s="7"/>
      <c r="AA13" s="6" t="s">
        <v>65</v>
      </c>
    </row>
    <row r="14" spans="1:27" ht="12">
      <c r="A14" s="6" t="s">
        <v>111</v>
      </c>
      <c r="B14" s="7"/>
      <c r="C14" s="8" t="s">
        <v>107</v>
      </c>
      <c r="D14" s="7"/>
      <c r="E14" s="6" t="s">
        <v>112</v>
      </c>
      <c r="F14" s="7"/>
      <c r="G14" s="9">
        <v>2</v>
      </c>
      <c r="H14" s="7"/>
      <c r="I14" s="10">
        <v>75</v>
      </c>
      <c r="J14" s="7"/>
      <c r="K14" s="6" t="s">
        <v>116</v>
      </c>
      <c r="L14" s="7"/>
      <c r="M14" s="6" t="s">
        <v>117</v>
      </c>
      <c r="N14" s="7"/>
      <c r="O14" s="6" t="s">
        <v>86</v>
      </c>
      <c r="P14" s="7"/>
      <c r="Q14" s="6" t="s">
        <v>61</v>
      </c>
      <c r="R14" s="7"/>
      <c r="S14" s="6" t="s">
        <v>62</v>
      </c>
      <c r="T14" s="7"/>
      <c r="U14" s="6" t="s">
        <v>87</v>
      </c>
      <c r="V14" s="7"/>
      <c r="W14" s="6" t="s">
        <v>61</v>
      </c>
      <c r="X14" s="7"/>
      <c r="Y14" s="6" t="s">
        <v>115</v>
      </c>
      <c r="Z14" s="7"/>
      <c r="AA14" s="6" t="s">
        <v>65</v>
      </c>
    </row>
    <row r="15" spans="1:27" ht="12">
      <c r="A15" s="6" t="s">
        <v>118</v>
      </c>
      <c r="B15" s="7"/>
      <c r="C15" s="8" t="s">
        <v>119</v>
      </c>
      <c r="D15" s="7"/>
      <c r="E15" s="6" t="s">
        <v>120</v>
      </c>
      <c r="F15" s="7"/>
      <c r="G15" s="9">
        <v>1</v>
      </c>
      <c r="H15" s="7"/>
      <c r="I15" s="10">
        <v>70</v>
      </c>
      <c r="J15" s="7"/>
      <c r="K15" s="6" t="s">
        <v>121</v>
      </c>
      <c r="L15" s="7"/>
      <c r="M15" s="6" t="s">
        <v>122</v>
      </c>
      <c r="N15" s="7"/>
      <c r="O15" s="6" t="s">
        <v>75</v>
      </c>
      <c r="P15" s="7"/>
      <c r="Q15" s="6" t="s">
        <v>61</v>
      </c>
      <c r="R15" s="7"/>
      <c r="S15" s="6" t="s">
        <v>76</v>
      </c>
      <c r="T15" s="7"/>
      <c r="U15" s="6" t="s">
        <v>77</v>
      </c>
      <c r="V15" s="7"/>
      <c r="W15" s="6" t="s">
        <v>61</v>
      </c>
      <c r="X15" s="7"/>
      <c r="Y15" s="6" t="s">
        <v>123</v>
      </c>
      <c r="Z15" s="7"/>
      <c r="AA15" s="6" t="s">
        <v>65</v>
      </c>
    </row>
    <row r="16" spans="1:27" ht="12">
      <c r="A16" s="6" t="s">
        <v>118</v>
      </c>
      <c r="B16" s="7"/>
      <c r="C16" s="8" t="s">
        <v>119</v>
      </c>
      <c r="D16" s="7"/>
      <c r="E16" s="6" t="s">
        <v>120</v>
      </c>
      <c r="F16" s="7"/>
      <c r="G16" s="9">
        <v>2</v>
      </c>
      <c r="H16" s="7"/>
      <c r="I16" s="10">
        <v>30</v>
      </c>
      <c r="J16" s="7"/>
      <c r="K16" s="6" t="s">
        <v>124</v>
      </c>
      <c r="L16" s="7"/>
      <c r="M16" s="6" t="s">
        <v>125</v>
      </c>
      <c r="N16" s="7"/>
      <c r="O16" s="6" t="s">
        <v>60</v>
      </c>
      <c r="P16" s="7"/>
      <c r="Q16" s="6" t="s">
        <v>61</v>
      </c>
      <c r="R16" s="7"/>
      <c r="S16" s="6" t="s">
        <v>62</v>
      </c>
      <c r="T16" s="7"/>
      <c r="U16" s="6" t="s">
        <v>63</v>
      </c>
      <c r="V16" s="7"/>
      <c r="W16" s="6" t="s">
        <v>61</v>
      </c>
      <c r="X16" s="7"/>
      <c r="Y16" s="6" t="s">
        <v>126</v>
      </c>
      <c r="Z16" s="7"/>
      <c r="AA16" s="6" t="s">
        <v>65</v>
      </c>
    </row>
    <row r="17" spans="1:27" ht="12">
      <c r="A17" s="6" t="s">
        <v>121</v>
      </c>
      <c r="B17" s="7"/>
      <c r="C17" s="8" t="s">
        <v>127</v>
      </c>
      <c r="D17" s="7"/>
      <c r="E17" s="6" t="s">
        <v>122</v>
      </c>
      <c r="F17" s="7"/>
      <c r="G17" s="9">
        <v>1</v>
      </c>
      <c r="H17" s="7"/>
      <c r="I17" s="10">
        <v>100</v>
      </c>
      <c r="J17" s="7"/>
      <c r="K17" s="6" t="s">
        <v>121</v>
      </c>
      <c r="L17" s="7"/>
      <c r="M17" s="6" t="s">
        <v>122</v>
      </c>
      <c r="N17" s="7"/>
      <c r="O17" s="6" t="s">
        <v>75</v>
      </c>
      <c r="P17" s="7"/>
      <c r="Q17" s="6" t="s">
        <v>61</v>
      </c>
      <c r="R17" s="7"/>
      <c r="S17" s="6" t="s">
        <v>76</v>
      </c>
      <c r="T17" s="7"/>
      <c r="U17" s="6" t="s">
        <v>77</v>
      </c>
      <c r="V17" s="7"/>
      <c r="W17" s="6" t="s">
        <v>61</v>
      </c>
      <c r="X17" s="7"/>
      <c r="Y17" s="6" t="s">
        <v>123</v>
      </c>
      <c r="Z17" s="7"/>
      <c r="AA17" s="6" t="s">
        <v>65</v>
      </c>
    </row>
    <row r="18" spans="1:27" ht="12">
      <c r="A18" s="6" t="s">
        <v>128</v>
      </c>
      <c r="B18" s="7"/>
      <c r="C18" s="8" t="s">
        <v>129</v>
      </c>
      <c r="D18" s="7"/>
      <c r="E18" s="6" t="s">
        <v>125</v>
      </c>
      <c r="F18" s="7"/>
      <c r="G18" s="9">
        <v>1</v>
      </c>
      <c r="H18" s="7"/>
      <c r="I18" s="10">
        <v>100</v>
      </c>
      <c r="J18" s="7"/>
      <c r="K18" s="6" t="s">
        <v>128</v>
      </c>
      <c r="L18" s="7"/>
      <c r="M18" s="6" t="s">
        <v>125</v>
      </c>
      <c r="N18" s="7"/>
      <c r="O18" s="6" t="s">
        <v>60</v>
      </c>
      <c r="P18" s="7"/>
      <c r="Q18" s="6" t="s">
        <v>61</v>
      </c>
      <c r="R18" s="7"/>
      <c r="S18" s="6" t="s">
        <v>62</v>
      </c>
      <c r="T18" s="7"/>
      <c r="U18" s="6" t="s">
        <v>63</v>
      </c>
      <c r="V18" s="7"/>
      <c r="W18" s="6" t="s">
        <v>61</v>
      </c>
      <c r="X18" s="7"/>
      <c r="Y18" s="6" t="s">
        <v>126</v>
      </c>
      <c r="Z18" s="7"/>
      <c r="AA18" s="6" t="s">
        <v>65</v>
      </c>
    </row>
    <row r="19" spans="1:27" ht="12">
      <c r="A19" s="6" t="s">
        <v>130</v>
      </c>
      <c r="B19" s="7"/>
      <c r="C19" s="8" t="s">
        <v>131</v>
      </c>
      <c r="D19" s="7"/>
      <c r="E19" s="6" t="s">
        <v>132</v>
      </c>
      <c r="F19" s="7"/>
      <c r="G19" s="9">
        <v>1</v>
      </c>
      <c r="H19" s="7"/>
      <c r="I19" s="10">
        <v>100</v>
      </c>
      <c r="J19" s="7"/>
      <c r="K19" s="6" t="s">
        <v>130</v>
      </c>
      <c r="L19" s="7"/>
      <c r="M19" s="6" t="s">
        <v>132</v>
      </c>
      <c r="N19" s="7"/>
      <c r="O19" s="6" t="s">
        <v>133</v>
      </c>
      <c r="P19" s="7"/>
      <c r="Q19" s="6" t="s">
        <v>61</v>
      </c>
      <c r="R19" s="7"/>
      <c r="S19" s="6" t="s">
        <v>62</v>
      </c>
      <c r="T19" s="7"/>
      <c r="U19" s="6" t="s">
        <v>63</v>
      </c>
      <c r="V19" s="7"/>
      <c r="W19" s="6" t="s">
        <v>61</v>
      </c>
      <c r="X19" s="7"/>
      <c r="Y19" s="6" t="s">
        <v>134</v>
      </c>
      <c r="Z19" s="7"/>
      <c r="AA19" s="6" t="s">
        <v>65</v>
      </c>
    </row>
    <row r="20" spans="1:27" ht="12">
      <c r="A20" s="6" t="s">
        <v>135</v>
      </c>
      <c r="B20" s="7"/>
      <c r="C20" s="8" t="s">
        <v>131</v>
      </c>
      <c r="D20" s="7"/>
      <c r="E20" s="6" t="s">
        <v>136</v>
      </c>
      <c r="F20" s="7"/>
      <c r="G20" s="9">
        <v>1</v>
      </c>
      <c r="H20" s="7"/>
      <c r="I20" s="10">
        <v>17</v>
      </c>
      <c r="J20" s="7"/>
      <c r="K20" s="6" t="s">
        <v>79</v>
      </c>
      <c r="L20" s="7"/>
      <c r="M20" s="6" t="s">
        <v>81</v>
      </c>
      <c r="N20" s="7"/>
      <c r="O20" s="6" t="s">
        <v>60</v>
      </c>
      <c r="P20" s="7"/>
      <c r="Q20" s="6" t="s">
        <v>61</v>
      </c>
      <c r="R20" s="7"/>
      <c r="S20" s="6" t="s">
        <v>62</v>
      </c>
      <c r="T20" s="7"/>
      <c r="U20" s="6" t="s">
        <v>63</v>
      </c>
      <c r="V20" s="7"/>
      <c r="W20" s="6" t="s">
        <v>61</v>
      </c>
      <c r="X20" s="7"/>
      <c r="Y20" s="6" t="s">
        <v>82</v>
      </c>
      <c r="Z20" s="7"/>
      <c r="AA20" s="6" t="s">
        <v>65</v>
      </c>
    </row>
    <row r="21" spans="1:27" ht="12">
      <c r="A21" s="6" t="s">
        <v>135</v>
      </c>
      <c r="B21" s="7"/>
      <c r="C21" s="8" t="s">
        <v>131</v>
      </c>
      <c r="D21" s="7"/>
      <c r="E21" s="6" t="s">
        <v>136</v>
      </c>
      <c r="F21" s="7"/>
      <c r="G21" s="9">
        <v>2</v>
      </c>
      <c r="H21" s="7"/>
      <c r="I21" s="10">
        <v>83</v>
      </c>
      <c r="J21" s="7"/>
      <c r="K21" s="6" t="s">
        <v>104</v>
      </c>
      <c r="L21" s="7"/>
      <c r="M21" s="6" t="s">
        <v>103</v>
      </c>
      <c r="N21" s="7"/>
      <c r="O21" s="6" t="s">
        <v>75</v>
      </c>
      <c r="P21" s="7"/>
      <c r="Q21" s="6" t="s">
        <v>61</v>
      </c>
      <c r="R21" s="7"/>
      <c r="S21" s="6" t="s">
        <v>76</v>
      </c>
      <c r="T21" s="7"/>
      <c r="U21" s="6" t="s">
        <v>77</v>
      </c>
      <c r="V21" s="7"/>
      <c r="W21" s="6" t="s">
        <v>61</v>
      </c>
      <c r="X21" s="7"/>
      <c r="Y21" s="6" t="s">
        <v>105</v>
      </c>
      <c r="Z21" s="7"/>
      <c r="AA21" s="6" t="s">
        <v>65</v>
      </c>
    </row>
    <row r="22" spans="1:27" ht="12">
      <c r="A22" s="6" t="s">
        <v>137</v>
      </c>
      <c r="B22" s="7"/>
      <c r="C22" s="8" t="s">
        <v>138</v>
      </c>
      <c r="D22" s="7"/>
      <c r="E22" s="6" t="s">
        <v>139</v>
      </c>
      <c r="F22" s="7"/>
      <c r="G22" s="9">
        <v>1</v>
      </c>
      <c r="H22" s="7"/>
      <c r="I22" s="10">
        <v>25</v>
      </c>
      <c r="J22" s="7"/>
      <c r="K22" s="6" t="s">
        <v>104</v>
      </c>
      <c r="L22" s="7"/>
      <c r="M22" s="6" t="s">
        <v>103</v>
      </c>
      <c r="N22" s="7"/>
      <c r="O22" s="6" t="s">
        <v>75</v>
      </c>
      <c r="P22" s="7"/>
      <c r="Q22" s="6" t="s">
        <v>61</v>
      </c>
      <c r="R22" s="7"/>
      <c r="S22" s="6" t="s">
        <v>76</v>
      </c>
      <c r="T22" s="7"/>
      <c r="U22" s="6" t="s">
        <v>77</v>
      </c>
      <c r="V22" s="7"/>
      <c r="W22" s="6" t="s">
        <v>61</v>
      </c>
      <c r="X22" s="7"/>
      <c r="Y22" s="6" t="s">
        <v>105</v>
      </c>
      <c r="Z22" s="7"/>
      <c r="AA22" s="6" t="s">
        <v>65</v>
      </c>
    </row>
    <row r="23" spans="1:27" ht="12">
      <c r="A23" s="6" t="s">
        <v>137</v>
      </c>
      <c r="B23" s="7"/>
      <c r="C23" s="8" t="s">
        <v>138</v>
      </c>
      <c r="D23" s="7"/>
      <c r="E23" s="6" t="s">
        <v>139</v>
      </c>
      <c r="F23" s="7"/>
      <c r="G23" s="9">
        <v>2</v>
      </c>
      <c r="H23" s="7"/>
      <c r="I23" s="10">
        <v>56.25</v>
      </c>
      <c r="J23" s="7"/>
      <c r="K23" s="6" t="s">
        <v>83</v>
      </c>
      <c r="L23" s="7"/>
      <c r="M23" s="6" t="s">
        <v>85</v>
      </c>
      <c r="N23" s="7"/>
      <c r="O23" s="6" t="s">
        <v>86</v>
      </c>
      <c r="P23" s="7"/>
      <c r="Q23" s="6" t="s">
        <v>61</v>
      </c>
      <c r="R23" s="7"/>
      <c r="S23" s="6" t="s">
        <v>62</v>
      </c>
      <c r="T23" s="7"/>
      <c r="U23" s="6" t="s">
        <v>87</v>
      </c>
      <c r="V23" s="7"/>
      <c r="W23" s="6" t="s">
        <v>61</v>
      </c>
      <c r="X23" s="7"/>
      <c r="Y23" s="6" t="s">
        <v>88</v>
      </c>
      <c r="Z23" s="7"/>
      <c r="AA23" s="6" t="s">
        <v>65</v>
      </c>
    </row>
    <row r="24" spans="1:27" ht="12">
      <c r="A24" s="6" t="s">
        <v>137</v>
      </c>
      <c r="B24" s="7"/>
      <c r="C24" s="8" t="s">
        <v>138</v>
      </c>
      <c r="D24" s="7"/>
      <c r="E24" s="6" t="s">
        <v>139</v>
      </c>
      <c r="F24" s="7"/>
      <c r="G24" s="9">
        <v>3</v>
      </c>
      <c r="H24" s="7"/>
      <c r="I24" s="10">
        <v>18.75</v>
      </c>
      <c r="J24" s="7"/>
      <c r="K24" s="6" t="s">
        <v>89</v>
      </c>
      <c r="L24" s="7"/>
      <c r="M24" s="6" t="s">
        <v>90</v>
      </c>
      <c r="N24" s="7"/>
      <c r="O24" s="6" t="s">
        <v>86</v>
      </c>
      <c r="P24" s="7"/>
      <c r="Q24" s="6" t="s">
        <v>61</v>
      </c>
      <c r="R24" s="7"/>
      <c r="S24" s="6" t="s">
        <v>76</v>
      </c>
      <c r="T24" s="7"/>
      <c r="U24" s="6" t="s">
        <v>87</v>
      </c>
      <c r="V24" s="7"/>
      <c r="W24" s="6" t="s">
        <v>61</v>
      </c>
      <c r="X24" s="7"/>
      <c r="Y24" s="6" t="s">
        <v>88</v>
      </c>
      <c r="Z24" s="7"/>
      <c r="AA24" s="6" t="s">
        <v>65</v>
      </c>
    </row>
    <row r="25" spans="1:27" ht="12">
      <c r="A25" s="6" t="s">
        <v>140</v>
      </c>
      <c r="B25" s="7"/>
      <c r="C25" s="8" t="s">
        <v>131</v>
      </c>
      <c r="D25" s="7"/>
      <c r="E25" s="6" t="s">
        <v>141</v>
      </c>
      <c r="F25" s="7"/>
      <c r="G25" s="9">
        <v>1</v>
      </c>
      <c r="H25" s="7"/>
      <c r="I25" s="10">
        <v>75</v>
      </c>
      <c r="J25" s="7"/>
      <c r="K25" s="6" t="s">
        <v>142</v>
      </c>
      <c r="L25" s="7"/>
      <c r="M25" s="6" t="s">
        <v>143</v>
      </c>
      <c r="N25" s="7"/>
      <c r="O25" s="6" t="s">
        <v>86</v>
      </c>
      <c r="P25" s="7"/>
      <c r="Q25" s="6" t="s">
        <v>61</v>
      </c>
      <c r="R25" s="7"/>
      <c r="S25" s="6" t="s">
        <v>62</v>
      </c>
      <c r="T25" s="7"/>
      <c r="U25" s="6" t="s">
        <v>87</v>
      </c>
      <c r="V25" s="7"/>
      <c r="W25" s="6" t="s">
        <v>61</v>
      </c>
      <c r="X25" s="7"/>
      <c r="Y25" s="6" t="s">
        <v>144</v>
      </c>
      <c r="Z25" s="7"/>
      <c r="AA25" s="6" t="s">
        <v>65</v>
      </c>
    </row>
    <row r="26" spans="1:27" ht="12">
      <c r="A26" s="6" t="s">
        <v>140</v>
      </c>
      <c r="B26" s="7"/>
      <c r="C26" s="8" t="s">
        <v>131</v>
      </c>
      <c r="D26" s="7"/>
      <c r="E26" s="6" t="s">
        <v>141</v>
      </c>
      <c r="F26" s="7"/>
      <c r="G26" s="9">
        <v>2</v>
      </c>
      <c r="H26" s="7"/>
      <c r="I26" s="10">
        <v>25</v>
      </c>
      <c r="J26" s="7"/>
      <c r="K26" s="6" t="s">
        <v>145</v>
      </c>
      <c r="L26" s="7"/>
      <c r="M26" s="6" t="s">
        <v>146</v>
      </c>
      <c r="N26" s="7"/>
      <c r="O26" s="6" t="s">
        <v>86</v>
      </c>
      <c r="P26" s="7"/>
      <c r="Q26" s="6" t="s">
        <v>61</v>
      </c>
      <c r="R26" s="7"/>
      <c r="S26" s="6" t="s">
        <v>76</v>
      </c>
      <c r="T26" s="7"/>
      <c r="U26" s="6" t="s">
        <v>87</v>
      </c>
      <c r="V26" s="7"/>
      <c r="W26" s="6" t="s">
        <v>61</v>
      </c>
      <c r="X26" s="7"/>
      <c r="Y26" s="6" t="s">
        <v>144</v>
      </c>
      <c r="Z26" s="7"/>
      <c r="AA26" s="6" t="s">
        <v>65</v>
      </c>
    </row>
    <row r="27" spans="1:27" ht="12">
      <c r="A27" s="6" t="s">
        <v>147</v>
      </c>
      <c r="B27" s="7"/>
      <c r="C27" s="8" t="s">
        <v>131</v>
      </c>
      <c r="D27" s="7"/>
      <c r="E27" s="6" t="s">
        <v>148</v>
      </c>
      <c r="F27" s="7"/>
      <c r="G27" s="9">
        <v>1</v>
      </c>
      <c r="H27" s="7"/>
      <c r="I27" s="10">
        <v>75</v>
      </c>
      <c r="J27" s="7"/>
      <c r="K27" s="6" t="s">
        <v>149</v>
      </c>
      <c r="L27" s="7"/>
      <c r="M27" s="6" t="s">
        <v>150</v>
      </c>
      <c r="N27" s="7"/>
      <c r="O27" s="6" t="s">
        <v>86</v>
      </c>
      <c r="P27" s="7"/>
      <c r="Q27" s="6" t="s">
        <v>61</v>
      </c>
      <c r="R27" s="7"/>
      <c r="S27" s="6" t="s">
        <v>62</v>
      </c>
      <c r="T27" s="7"/>
      <c r="U27" s="6" t="s">
        <v>87</v>
      </c>
      <c r="V27" s="7"/>
      <c r="W27" s="6" t="s">
        <v>61</v>
      </c>
      <c r="X27" s="7"/>
      <c r="Y27" s="6" t="s">
        <v>151</v>
      </c>
      <c r="Z27" s="7"/>
      <c r="AA27" s="6" t="s">
        <v>65</v>
      </c>
    </row>
    <row r="28" spans="1:27" ht="12">
      <c r="A28" s="6" t="s">
        <v>147</v>
      </c>
      <c r="B28" s="7"/>
      <c r="C28" s="8" t="s">
        <v>131</v>
      </c>
      <c r="D28" s="7"/>
      <c r="E28" s="6" t="s">
        <v>148</v>
      </c>
      <c r="F28" s="7"/>
      <c r="G28" s="9">
        <v>2</v>
      </c>
      <c r="H28" s="7"/>
      <c r="I28" s="10">
        <v>25</v>
      </c>
      <c r="J28" s="7"/>
      <c r="K28" s="6" t="s">
        <v>152</v>
      </c>
      <c r="L28" s="7"/>
      <c r="M28" s="6" t="s">
        <v>153</v>
      </c>
      <c r="N28" s="7"/>
      <c r="O28" s="6" t="s">
        <v>86</v>
      </c>
      <c r="P28" s="7"/>
      <c r="Q28" s="6" t="s">
        <v>61</v>
      </c>
      <c r="R28" s="7"/>
      <c r="S28" s="6" t="s">
        <v>76</v>
      </c>
      <c r="T28" s="7"/>
      <c r="U28" s="6" t="s">
        <v>87</v>
      </c>
      <c r="V28" s="7"/>
      <c r="W28" s="6" t="s">
        <v>61</v>
      </c>
      <c r="X28" s="7"/>
      <c r="Y28" s="6" t="s">
        <v>151</v>
      </c>
      <c r="Z28" s="7"/>
      <c r="AA28" s="6" t="s">
        <v>65</v>
      </c>
    </row>
    <row r="29" spans="1:27" ht="12">
      <c r="A29" s="6" t="s">
        <v>154</v>
      </c>
      <c r="B29" s="7"/>
      <c r="C29" s="8" t="s">
        <v>155</v>
      </c>
      <c r="D29" s="7"/>
      <c r="E29" s="6" t="s">
        <v>156</v>
      </c>
      <c r="F29" s="7"/>
      <c r="G29" s="9">
        <v>1</v>
      </c>
      <c r="H29" s="7"/>
      <c r="I29" s="10">
        <v>75</v>
      </c>
      <c r="J29" s="7"/>
      <c r="K29" s="6" t="s">
        <v>157</v>
      </c>
      <c r="L29" s="7"/>
      <c r="M29" s="6" t="s">
        <v>156</v>
      </c>
      <c r="N29" s="7"/>
      <c r="O29" s="6" t="s">
        <v>86</v>
      </c>
      <c r="P29" s="7"/>
      <c r="Q29" s="6" t="s">
        <v>61</v>
      </c>
      <c r="R29" s="7"/>
      <c r="S29" s="6" t="s">
        <v>62</v>
      </c>
      <c r="T29" s="7"/>
      <c r="U29" s="6" t="s">
        <v>87</v>
      </c>
      <c r="V29" s="7"/>
      <c r="W29" s="6" t="s">
        <v>61</v>
      </c>
      <c r="X29" s="7"/>
      <c r="Y29" s="6" t="s">
        <v>158</v>
      </c>
      <c r="Z29" s="7"/>
      <c r="AA29" s="6" t="s">
        <v>65</v>
      </c>
    </row>
    <row r="30" spans="1:27" ht="12">
      <c r="A30" s="6" t="s">
        <v>154</v>
      </c>
      <c r="B30" s="7"/>
      <c r="C30" s="8" t="s">
        <v>155</v>
      </c>
      <c r="D30" s="7"/>
      <c r="E30" s="6" t="s">
        <v>156</v>
      </c>
      <c r="F30" s="7"/>
      <c r="G30" s="9">
        <v>2</v>
      </c>
      <c r="H30" s="7"/>
      <c r="I30" s="10">
        <v>25</v>
      </c>
      <c r="J30" s="7"/>
      <c r="K30" s="6" t="s">
        <v>159</v>
      </c>
      <c r="L30" s="7"/>
      <c r="M30" s="6" t="s">
        <v>156</v>
      </c>
      <c r="N30" s="7"/>
      <c r="O30" s="6" t="s">
        <v>86</v>
      </c>
      <c r="P30" s="7"/>
      <c r="Q30" s="6" t="s">
        <v>61</v>
      </c>
      <c r="R30" s="7"/>
      <c r="S30" s="6" t="s">
        <v>76</v>
      </c>
      <c r="T30" s="7"/>
      <c r="U30" s="6" t="s">
        <v>87</v>
      </c>
      <c r="V30" s="7"/>
      <c r="W30" s="6" t="s">
        <v>61</v>
      </c>
      <c r="X30" s="7"/>
      <c r="Y30" s="6" t="s">
        <v>158</v>
      </c>
      <c r="Z30" s="7"/>
      <c r="AA30" s="6" t="s">
        <v>65</v>
      </c>
    </row>
    <row r="31" spans="1:27" ht="12">
      <c r="A31" s="6" t="s">
        <v>160</v>
      </c>
      <c r="B31" s="7"/>
      <c r="C31" s="8" t="s">
        <v>56</v>
      </c>
      <c r="D31" s="7"/>
      <c r="E31" s="6" t="s">
        <v>161</v>
      </c>
      <c r="F31" s="7"/>
      <c r="G31" s="9">
        <v>1</v>
      </c>
      <c r="H31" s="7"/>
      <c r="I31" s="10">
        <v>75</v>
      </c>
      <c r="J31" s="7"/>
      <c r="K31" s="6" t="s">
        <v>162</v>
      </c>
      <c r="L31" s="7"/>
      <c r="M31" s="6" t="s">
        <v>163</v>
      </c>
      <c r="N31" s="7"/>
      <c r="O31" s="6" t="s">
        <v>86</v>
      </c>
      <c r="P31" s="7"/>
      <c r="Q31" s="6" t="s">
        <v>61</v>
      </c>
      <c r="R31" s="7"/>
      <c r="S31" s="6" t="s">
        <v>62</v>
      </c>
      <c r="T31" s="7"/>
      <c r="U31" s="6" t="s">
        <v>87</v>
      </c>
      <c r="V31" s="7"/>
      <c r="W31" s="6" t="s">
        <v>61</v>
      </c>
      <c r="X31" s="7"/>
      <c r="Y31" s="6" t="s">
        <v>164</v>
      </c>
      <c r="Z31" s="7"/>
      <c r="AA31" s="6" t="s">
        <v>65</v>
      </c>
    </row>
    <row r="32" spans="1:27" ht="12">
      <c r="A32" s="6" t="s">
        <v>160</v>
      </c>
      <c r="B32" s="7"/>
      <c r="C32" s="8" t="s">
        <v>56</v>
      </c>
      <c r="D32" s="7"/>
      <c r="E32" s="6" t="s">
        <v>161</v>
      </c>
      <c r="F32" s="7"/>
      <c r="G32" s="9">
        <v>2</v>
      </c>
      <c r="H32" s="7"/>
      <c r="I32" s="10">
        <v>25</v>
      </c>
      <c r="J32" s="7"/>
      <c r="K32" s="6" t="s">
        <v>165</v>
      </c>
      <c r="L32" s="7"/>
      <c r="M32" s="6" t="s">
        <v>166</v>
      </c>
      <c r="N32" s="7"/>
      <c r="O32" s="6" t="s">
        <v>86</v>
      </c>
      <c r="P32" s="7"/>
      <c r="Q32" s="6" t="s">
        <v>61</v>
      </c>
      <c r="R32" s="7"/>
      <c r="S32" s="6" t="s">
        <v>76</v>
      </c>
      <c r="T32" s="7"/>
      <c r="U32" s="6" t="s">
        <v>87</v>
      </c>
      <c r="V32" s="7"/>
      <c r="W32" s="6" t="s">
        <v>61</v>
      </c>
      <c r="X32" s="7"/>
      <c r="Y32" s="6" t="s">
        <v>164</v>
      </c>
      <c r="Z32" s="7"/>
      <c r="AA32" s="6" t="s">
        <v>65</v>
      </c>
    </row>
    <row r="33" spans="1:27" ht="12">
      <c r="A33" s="6" t="s">
        <v>167</v>
      </c>
      <c r="B33" s="7"/>
      <c r="C33" s="8" t="s">
        <v>56</v>
      </c>
      <c r="D33" s="7"/>
      <c r="E33" s="6" t="s">
        <v>168</v>
      </c>
      <c r="F33" s="7"/>
      <c r="G33" s="9">
        <v>1</v>
      </c>
      <c r="H33" s="7"/>
      <c r="I33" s="10">
        <v>75</v>
      </c>
      <c r="J33" s="7"/>
      <c r="K33" s="6" t="s">
        <v>169</v>
      </c>
      <c r="L33" s="7"/>
      <c r="M33" s="6" t="s">
        <v>170</v>
      </c>
      <c r="N33" s="7"/>
      <c r="O33" s="6" t="s">
        <v>86</v>
      </c>
      <c r="P33" s="7"/>
      <c r="Q33" s="6" t="s">
        <v>61</v>
      </c>
      <c r="R33" s="7"/>
      <c r="S33" s="6" t="s">
        <v>62</v>
      </c>
      <c r="T33" s="7"/>
      <c r="U33" s="6" t="s">
        <v>87</v>
      </c>
      <c r="V33" s="7"/>
      <c r="W33" s="6" t="s">
        <v>61</v>
      </c>
      <c r="X33" s="7"/>
      <c r="Y33" s="6" t="s">
        <v>171</v>
      </c>
      <c r="Z33" s="7"/>
      <c r="AA33" s="6" t="s">
        <v>65</v>
      </c>
    </row>
    <row r="34" spans="1:27" ht="12">
      <c r="A34" s="6" t="s">
        <v>167</v>
      </c>
      <c r="B34" s="7"/>
      <c r="C34" s="8" t="s">
        <v>56</v>
      </c>
      <c r="D34" s="7"/>
      <c r="E34" s="6" t="s">
        <v>168</v>
      </c>
      <c r="F34" s="7"/>
      <c r="G34" s="9">
        <v>2</v>
      </c>
      <c r="H34" s="7"/>
      <c r="I34" s="10">
        <v>25</v>
      </c>
      <c r="J34" s="7"/>
      <c r="K34" s="6" t="s">
        <v>172</v>
      </c>
      <c r="L34" s="7"/>
      <c r="M34" s="6" t="s">
        <v>173</v>
      </c>
      <c r="N34" s="7"/>
      <c r="O34" s="6" t="s">
        <v>86</v>
      </c>
      <c r="P34" s="7"/>
      <c r="Q34" s="6" t="s">
        <v>61</v>
      </c>
      <c r="R34" s="7"/>
      <c r="S34" s="6" t="s">
        <v>76</v>
      </c>
      <c r="T34" s="7"/>
      <c r="U34" s="6" t="s">
        <v>87</v>
      </c>
      <c r="V34" s="7"/>
      <c r="W34" s="6" t="s">
        <v>61</v>
      </c>
      <c r="X34" s="7"/>
      <c r="Y34" s="6" t="s">
        <v>171</v>
      </c>
      <c r="Z34" s="7"/>
      <c r="AA34" s="6" t="s">
        <v>65</v>
      </c>
    </row>
    <row r="35" spans="1:27" ht="12">
      <c r="A35" s="6" t="s">
        <v>174</v>
      </c>
      <c r="B35" s="7"/>
      <c r="C35" s="8" t="s">
        <v>131</v>
      </c>
      <c r="D35" s="7"/>
      <c r="E35" s="6" t="s">
        <v>175</v>
      </c>
      <c r="F35" s="7"/>
      <c r="G35" s="9">
        <v>1</v>
      </c>
      <c r="H35" s="7"/>
      <c r="I35" s="10">
        <v>75</v>
      </c>
      <c r="J35" s="7"/>
      <c r="K35" s="6" t="s">
        <v>176</v>
      </c>
      <c r="L35" s="7"/>
      <c r="M35" s="6" t="s">
        <v>175</v>
      </c>
      <c r="N35" s="7"/>
      <c r="O35" s="6" t="s">
        <v>86</v>
      </c>
      <c r="P35" s="7"/>
      <c r="Q35" s="6" t="s">
        <v>61</v>
      </c>
      <c r="R35" s="7"/>
      <c r="S35" s="6" t="s">
        <v>62</v>
      </c>
      <c r="T35" s="7"/>
      <c r="U35" s="6" t="s">
        <v>87</v>
      </c>
      <c r="V35" s="7"/>
      <c r="W35" s="6" t="s">
        <v>61</v>
      </c>
      <c r="X35" s="7"/>
      <c r="Y35" s="6" t="s">
        <v>177</v>
      </c>
      <c r="Z35" s="7"/>
      <c r="AA35" s="6" t="s">
        <v>65</v>
      </c>
    </row>
    <row r="36" spans="1:27" ht="12">
      <c r="A36" s="6" t="s">
        <v>174</v>
      </c>
      <c r="B36" s="7"/>
      <c r="C36" s="8" t="s">
        <v>131</v>
      </c>
      <c r="D36" s="7"/>
      <c r="E36" s="6" t="s">
        <v>175</v>
      </c>
      <c r="F36" s="7"/>
      <c r="G36" s="9">
        <v>2</v>
      </c>
      <c r="H36" s="7"/>
      <c r="I36" s="10">
        <v>25</v>
      </c>
      <c r="J36" s="7"/>
      <c r="K36" s="6" t="s">
        <v>178</v>
      </c>
      <c r="L36" s="7"/>
      <c r="M36" s="6" t="s">
        <v>175</v>
      </c>
      <c r="N36" s="7"/>
      <c r="O36" s="6" t="s">
        <v>86</v>
      </c>
      <c r="P36" s="7"/>
      <c r="Q36" s="6" t="s">
        <v>61</v>
      </c>
      <c r="R36" s="7"/>
      <c r="S36" s="6" t="s">
        <v>76</v>
      </c>
      <c r="T36" s="7"/>
      <c r="U36" s="6" t="s">
        <v>87</v>
      </c>
      <c r="V36" s="7"/>
      <c r="W36" s="6" t="s">
        <v>61</v>
      </c>
      <c r="X36" s="7"/>
      <c r="Y36" s="6" t="s">
        <v>177</v>
      </c>
      <c r="Z36" s="7"/>
      <c r="AA36" s="6" t="s">
        <v>65</v>
      </c>
    </row>
    <row r="37" spans="1:27" ht="12">
      <c r="A37" s="6" t="s">
        <v>179</v>
      </c>
      <c r="B37" s="7"/>
      <c r="C37" s="8" t="s">
        <v>180</v>
      </c>
      <c r="D37" s="7"/>
      <c r="E37" s="6" t="s">
        <v>181</v>
      </c>
      <c r="F37" s="7"/>
      <c r="G37" s="9">
        <v>1</v>
      </c>
      <c r="H37" s="7"/>
      <c r="I37" s="10">
        <v>17</v>
      </c>
      <c r="J37" s="7"/>
      <c r="K37" s="6" t="s">
        <v>91</v>
      </c>
      <c r="L37" s="7"/>
      <c r="M37" s="6" t="s">
        <v>92</v>
      </c>
      <c r="N37" s="7"/>
      <c r="O37" s="6" t="s">
        <v>75</v>
      </c>
      <c r="P37" s="7"/>
      <c r="Q37" s="6" t="s">
        <v>61</v>
      </c>
      <c r="R37" s="7"/>
      <c r="S37" s="6" t="s">
        <v>76</v>
      </c>
      <c r="T37" s="7"/>
      <c r="U37" s="6" t="s">
        <v>77</v>
      </c>
      <c r="V37" s="7"/>
      <c r="W37" s="6" t="s">
        <v>61</v>
      </c>
      <c r="X37" s="7"/>
      <c r="Y37" s="6" t="s">
        <v>93</v>
      </c>
      <c r="Z37" s="7"/>
      <c r="AA37" s="6" t="s">
        <v>65</v>
      </c>
    </row>
    <row r="38" spans="1:27" ht="12">
      <c r="A38" s="6" t="s">
        <v>179</v>
      </c>
      <c r="B38" s="7"/>
      <c r="C38" s="8" t="s">
        <v>180</v>
      </c>
      <c r="D38" s="7"/>
      <c r="E38" s="6" t="s">
        <v>181</v>
      </c>
      <c r="F38" s="7"/>
      <c r="G38" s="9">
        <v>2</v>
      </c>
      <c r="H38" s="7"/>
      <c r="I38" s="10">
        <v>49.2</v>
      </c>
      <c r="J38" s="7"/>
      <c r="K38" s="6" t="s">
        <v>79</v>
      </c>
      <c r="L38" s="7"/>
      <c r="M38" s="6" t="s">
        <v>81</v>
      </c>
      <c r="N38" s="7"/>
      <c r="O38" s="6" t="s">
        <v>60</v>
      </c>
      <c r="P38" s="7"/>
      <c r="Q38" s="6" t="s">
        <v>61</v>
      </c>
      <c r="R38" s="7"/>
      <c r="S38" s="6" t="s">
        <v>62</v>
      </c>
      <c r="T38" s="7"/>
      <c r="U38" s="6" t="s">
        <v>63</v>
      </c>
      <c r="V38" s="7"/>
      <c r="W38" s="6" t="s">
        <v>61</v>
      </c>
      <c r="X38" s="7"/>
      <c r="Y38" s="6" t="s">
        <v>82</v>
      </c>
      <c r="Z38" s="7"/>
      <c r="AA38" s="6" t="s">
        <v>65</v>
      </c>
    </row>
    <row r="39" spans="1:27" ht="12">
      <c r="A39" s="6" t="s">
        <v>179</v>
      </c>
      <c r="B39" s="7"/>
      <c r="C39" s="8" t="s">
        <v>180</v>
      </c>
      <c r="D39" s="7"/>
      <c r="E39" s="6" t="s">
        <v>181</v>
      </c>
      <c r="F39" s="7"/>
      <c r="G39" s="9">
        <v>3</v>
      </c>
      <c r="H39" s="7"/>
      <c r="I39" s="10">
        <v>25.35</v>
      </c>
      <c r="J39" s="7"/>
      <c r="K39" s="6" t="s">
        <v>83</v>
      </c>
      <c r="L39" s="7"/>
      <c r="M39" s="6" t="s">
        <v>85</v>
      </c>
      <c r="N39" s="7"/>
      <c r="O39" s="6" t="s">
        <v>86</v>
      </c>
      <c r="P39" s="7"/>
      <c r="Q39" s="6" t="s">
        <v>61</v>
      </c>
      <c r="R39" s="7"/>
      <c r="S39" s="6" t="s">
        <v>62</v>
      </c>
      <c r="T39" s="7"/>
      <c r="U39" s="6" t="s">
        <v>87</v>
      </c>
      <c r="V39" s="7"/>
      <c r="W39" s="6" t="s">
        <v>61</v>
      </c>
      <c r="X39" s="7"/>
      <c r="Y39" s="6" t="s">
        <v>88</v>
      </c>
      <c r="Z39" s="7"/>
      <c r="AA39" s="6" t="s">
        <v>65</v>
      </c>
    </row>
    <row r="40" spans="1:27" ht="12">
      <c r="A40" s="6" t="s">
        <v>179</v>
      </c>
      <c r="B40" s="7"/>
      <c r="C40" s="8" t="s">
        <v>180</v>
      </c>
      <c r="D40" s="7"/>
      <c r="E40" s="6" t="s">
        <v>181</v>
      </c>
      <c r="F40" s="7"/>
      <c r="G40" s="9">
        <v>4</v>
      </c>
      <c r="H40" s="7"/>
      <c r="I40" s="10">
        <v>8.45</v>
      </c>
      <c r="J40" s="7"/>
      <c r="K40" s="6" t="s">
        <v>89</v>
      </c>
      <c r="L40" s="7"/>
      <c r="M40" s="6" t="s">
        <v>90</v>
      </c>
      <c r="N40" s="7"/>
      <c r="O40" s="6" t="s">
        <v>86</v>
      </c>
      <c r="P40" s="7"/>
      <c r="Q40" s="6" t="s">
        <v>61</v>
      </c>
      <c r="R40" s="7"/>
      <c r="S40" s="6" t="s">
        <v>76</v>
      </c>
      <c r="T40" s="7"/>
      <c r="U40" s="6" t="s">
        <v>87</v>
      </c>
      <c r="V40" s="7"/>
      <c r="W40" s="6" t="s">
        <v>61</v>
      </c>
      <c r="X40" s="7"/>
      <c r="Y40" s="6" t="s">
        <v>88</v>
      </c>
      <c r="Z40" s="7"/>
      <c r="AA40" s="6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A4" sqref="A4"/>
    </sheetView>
  </sheetViews>
  <sheetFormatPr defaultColWidth="8.625" defaultRowHeight="12.75"/>
  <cols>
    <col min="1" max="1" width="9.50390625" style="12" customWidth="1"/>
    <col min="2" max="2" width="7.50390625" style="12" customWidth="1"/>
    <col min="3" max="3" width="52.50390625" style="12" customWidth="1"/>
    <col min="4" max="16384" width="8.625" style="12" customWidth="1"/>
  </cols>
  <sheetData>
    <row r="3" spans="1:3" ht="18" thickBot="1">
      <c r="A3" s="11" t="s">
        <v>182</v>
      </c>
      <c r="B3" s="11"/>
      <c r="C3" s="11" t="s">
        <v>183</v>
      </c>
    </row>
    <row r="4" ht="18" thickTop="1"/>
    <row r="6" spans="1:3" ht="17.25">
      <c r="A6" s="12">
        <v>62401</v>
      </c>
      <c r="C6" s="12" t="s">
        <v>184</v>
      </c>
    </row>
    <row r="7" spans="1:3" ht="17.25">
      <c r="A7" s="12">
        <v>62402</v>
      </c>
      <c r="C7" s="12" t="s">
        <v>185</v>
      </c>
    </row>
    <row r="8" spans="1:3" ht="17.25">
      <c r="A8" s="12">
        <v>62403</v>
      </c>
      <c r="C8" s="12" t="s">
        <v>186</v>
      </c>
    </row>
    <row r="9" spans="1:3" ht="17.25">
      <c r="A9" s="12">
        <v>62405</v>
      </c>
      <c r="C9" s="12" t="s">
        <v>187</v>
      </c>
    </row>
    <row r="10" spans="1:3" ht="17.25">
      <c r="A10" s="12">
        <v>62406</v>
      </c>
      <c r="C10" s="12" t="s">
        <v>188</v>
      </c>
    </row>
    <row r="11" spans="1:3" ht="17.25">
      <c r="A11" s="12">
        <v>62407</v>
      </c>
      <c r="C11" s="12" t="s">
        <v>189</v>
      </c>
    </row>
    <row r="12" spans="1:3" ht="17.25">
      <c r="A12" s="12">
        <v>62408</v>
      </c>
      <c r="C12" s="12" t="s">
        <v>190</v>
      </c>
    </row>
    <row r="13" spans="1:3" ht="17.25">
      <c r="A13" s="12">
        <v>62409</v>
      </c>
      <c r="C13" s="12" t="s">
        <v>191</v>
      </c>
    </row>
    <row r="14" spans="1:3" ht="17.25">
      <c r="A14" s="12">
        <v>62410</v>
      </c>
      <c r="C14" s="12" t="s">
        <v>192</v>
      </c>
    </row>
    <row r="15" spans="1:3" ht="17.25">
      <c r="A15" s="12">
        <v>62411</v>
      </c>
      <c r="C15" s="12" t="s">
        <v>193</v>
      </c>
    </row>
    <row r="16" spans="1:3" ht="17.25">
      <c r="A16" s="12">
        <v>62412</v>
      </c>
      <c r="C16" s="12" t="s">
        <v>194</v>
      </c>
    </row>
    <row r="17" spans="1:3" ht="17.25">
      <c r="A17" s="12">
        <v>62415</v>
      </c>
      <c r="C17" s="12" t="s">
        <v>195</v>
      </c>
    </row>
    <row r="18" spans="1:3" ht="17.25">
      <c r="A18" s="12">
        <v>62417</v>
      </c>
      <c r="C18" s="12" t="s">
        <v>196</v>
      </c>
    </row>
    <row r="19" spans="1:3" ht="17.25">
      <c r="A19" s="12">
        <v>62418</v>
      </c>
      <c r="C19" s="12" t="s">
        <v>197</v>
      </c>
    </row>
    <row r="20" spans="1:3" ht="17.25">
      <c r="A20" s="12">
        <v>62419</v>
      </c>
      <c r="C20" s="12" t="s">
        <v>198</v>
      </c>
    </row>
    <row r="21" spans="1:3" ht="17.25">
      <c r="A21" s="12">
        <v>62426</v>
      </c>
      <c r="C21" s="12" t="s">
        <v>199</v>
      </c>
    </row>
    <row r="22" spans="1:3" ht="17.25">
      <c r="A22" s="12">
        <v>62430</v>
      </c>
      <c r="C22" s="12" t="s">
        <v>200</v>
      </c>
    </row>
    <row r="23" spans="1:3" ht="17.25">
      <c r="A23" s="12">
        <v>62434</v>
      </c>
      <c r="C23" s="12" t="s">
        <v>201</v>
      </c>
    </row>
    <row r="24" spans="1:3" ht="17.25">
      <c r="A24" s="12">
        <v>62445</v>
      </c>
      <c r="C24" s="12" t="s">
        <v>202</v>
      </c>
    </row>
    <row r="25" spans="1:3" ht="17.25">
      <c r="A25" s="12">
        <v>62447</v>
      </c>
      <c r="C25" s="12" t="s">
        <v>203</v>
      </c>
    </row>
  </sheetData>
  <sheetProtection/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Zeros="0" tabSelected="1" showOutlineSymbols="0" zoomScale="50" zoomScaleNormal="50" zoomScalePageLayoutView="0" workbookViewId="0" topLeftCell="A1">
      <selection activeCell="P46" sqref="P46:P47"/>
    </sheetView>
  </sheetViews>
  <sheetFormatPr defaultColWidth="8.625" defaultRowHeight="12.75"/>
  <cols>
    <col min="1" max="1" width="14.375" style="13" customWidth="1"/>
    <col min="2" max="3" width="10.625" style="13" customWidth="1"/>
    <col min="4" max="4" width="37.125" style="13" customWidth="1"/>
    <col min="5" max="5" width="10.625" style="13" customWidth="1"/>
    <col min="6" max="6" width="15.50390625" style="13" customWidth="1"/>
    <col min="7" max="7" width="12.625" style="13" customWidth="1"/>
    <col min="8" max="8" width="14.375" style="13" customWidth="1"/>
    <col min="9" max="9" width="14.00390625" style="13" customWidth="1"/>
    <col min="10" max="10" width="14.125" style="13" customWidth="1"/>
    <col min="11" max="11" width="13.625" style="13" customWidth="1"/>
    <col min="12" max="12" width="14.125" style="13" customWidth="1"/>
    <col min="13" max="13" width="14.00390625" style="13" customWidth="1"/>
    <col min="14" max="15" width="13.50390625" style="13" customWidth="1"/>
    <col min="16" max="16" width="14.125" style="13" customWidth="1"/>
    <col min="17" max="17" width="16.625" style="13" customWidth="1"/>
    <col min="18" max="18" width="8.50390625" style="13" hidden="1" customWidth="1"/>
    <col min="19" max="19" width="6.625" style="13" hidden="1" customWidth="1"/>
    <col min="20" max="20" width="9.625" style="13" hidden="1" customWidth="1"/>
    <col min="21" max="21" width="7.625" style="13" hidden="1" customWidth="1"/>
    <col min="22" max="22" width="15.625" style="13" hidden="1" customWidth="1"/>
    <col min="23" max="23" width="23.625" style="13" customWidth="1"/>
    <col min="24" max="16384" width="8.625" style="13" customWidth="1"/>
  </cols>
  <sheetData>
    <row r="1" spans="1:22" ht="19.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  <c r="U1" s="13">
        <v>23</v>
      </c>
      <c r="V1" s="13">
        <v>28</v>
      </c>
    </row>
    <row r="2" spans="1:22" ht="15" customHeight="1">
      <c r="A2" s="130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U2" s="13">
        <v>11</v>
      </c>
      <c r="V2" s="13">
        <v>12</v>
      </c>
    </row>
    <row r="3" spans="1:22" ht="15" customHeight="1">
      <c r="A3" s="133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U3" s="13">
        <v>18</v>
      </c>
      <c r="V3" s="13">
        <v>22</v>
      </c>
    </row>
    <row r="4" spans="1:22" ht="16.5">
      <c r="A4" s="1"/>
      <c r="B4" s="14"/>
      <c r="C4" s="14"/>
      <c r="D4" s="14"/>
      <c r="E4" s="1"/>
      <c r="F4" s="14"/>
      <c r="G4" s="14"/>
      <c r="H4" s="14"/>
      <c r="I4" s="14"/>
      <c r="J4" s="14"/>
      <c r="K4" s="14"/>
      <c r="L4" s="14"/>
      <c r="M4" s="14"/>
      <c r="N4" s="15"/>
      <c r="O4" s="16"/>
      <c r="P4" s="14"/>
      <c r="Q4" s="17"/>
      <c r="U4" s="13">
        <v>5</v>
      </c>
      <c r="V4" s="13">
        <v>6</v>
      </c>
    </row>
    <row r="5" spans="1:22" ht="24.75" customHeight="1">
      <c r="A5" s="2" t="s">
        <v>28</v>
      </c>
      <c r="B5" s="112"/>
      <c r="C5" s="113"/>
      <c r="D5" s="114"/>
      <c r="E5" s="2" t="s">
        <v>2</v>
      </c>
      <c r="H5" s="94"/>
      <c r="I5" s="95"/>
      <c r="J5" s="96"/>
      <c r="K5" s="96"/>
      <c r="L5" s="96"/>
      <c r="M5" s="97"/>
      <c r="N5" s="18" t="s">
        <v>41</v>
      </c>
      <c r="O5" s="141"/>
      <c r="P5" s="142"/>
      <c r="Q5" s="143"/>
      <c r="U5" s="13">
        <v>6</v>
      </c>
      <c r="V5" s="13">
        <v>6</v>
      </c>
    </row>
    <row r="6" spans="1:22" ht="24.75" customHeight="1">
      <c r="A6" s="2" t="s">
        <v>4</v>
      </c>
      <c r="B6" s="158"/>
      <c r="C6" s="110"/>
      <c r="D6" s="111"/>
      <c r="E6" s="2" t="s">
        <v>5</v>
      </c>
      <c r="H6" s="115"/>
      <c r="I6" s="115"/>
      <c r="J6" s="116"/>
      <c r="K6" s="116"/>
      <c r="L6" s="117"/>
      <c r="M6" s="118"/>
      <c r="N6" s="19"/>
      <c r="O6" s="109"/>
      <c r="P6" s="110"/>
      <c r="Q6" s="111"/>
      <c r="U6" s="13">
        <v>12</v>
      </c>
      <c r="V6" s="13">
        <v>16</v>
      </c>
    </row>
    <row r="7" spans="1:22" ht="24.75" customHeight="1">
      <c r="A7" s="2" t="s">
        <v>6</v>
      </c>
      <c r="B7" s="158"/>
      <c r="C7" s="110"/>
      <c r="D7" s="111"/>
      <c r="E7" s="2" t="s">
        <v>29</v>
      </c>
      <c r="H7" s="123"/>
      <c r="I7" s="123"/>
      <c r="J7" s="124"/>
      <c r="K7" s="124"/>
      <c r="L7" s="125"/>
      <c r="M7" s="126"/>
      <c r="N7" s="19"/>
      <c r="O7" s="109"/>
      <c r="P7" s="110"/>
      <c r="Q7" s="111"/>
      <c r="U7" s="13">
        <v>0</v>
      </c>
      <c r="V7" s="13">
        <v>0</v>
      </c>
    </row>
    <row r="8" spans="1:17" ht="13.5" customHeight="1">
      <c r="A8" s="3"/>
      <c r="B8" s="20"/>
      <c r="C8" s="21"/>
      <c r="D8" s="21"/>
      <c r="E8" s="3"/>
      <c r="F8" s="21"/>
      <c r="G8" s="21"/>
      <c r="H8" s="21"/>
      <c r="I8" s="21"/>
      <c r="J8" s="22" t="s">
        <v>3</v>
      </c>
      <c r="K8" s="22"/>
      <c r="L8" s="21"/>
      <c r="M8" s="21"/>
      <c r="N8" s="23"/>
      <c r="O8" s="22"/>
      <c r="P8" s="21"/>
      <c r="Q8" s="24"/>
    </row>
    <row r="9" spans="1:17" ht="16.5">
      <c r="A9" s="25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6"/>
    </row>
    <row r="10" spans="1:17" ht="16.5">
      <c r="A10" s="27"/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</row>
    <row r="11" spans="1:17" ht="16.5">
      <c r="A11" s="27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</row>
    <row r="12" spans="1:17" ht="16.5">
      <c r="A12" s="27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/>
    </row>
    <row r="13" spans="1:17" ht="16.5">
      <c r="A13" s="27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17" ht="16.5">
      <c r="A14" s="3"/>
      <c r="B14" s="21"/>
      <c r="C14" s="21"/>
      <c r="D14" s="21"/>
      <c r="E14" s="21"/>
      <c r="F14" s="21"/>
      <c r="G14" s="21"/>
      <c r="H14" s="21"/>
      <c r="I14" s="28"/>
      <c r="J14" s="21"/>
      <c r="K14" s="21"/>
      <c r="L14" s="21"/>
      <c r="M14" s="29"/>
      <c r="N14" s="21"/>
      <c r="O14" s="21"/>
      <c r="P14" s="21"/>
      <c r="Q14" s="24"/>
    </row>
    <row r="15" spans="1:17" ht="16.5">
      <c r="A15" s="30"/>
      <c r="B15" s="30"/>
      <c r="C15" s="30"/>
      <c r="D15" s="30"/>
      <c r="E15" s="31" t="s">
        <v>32</v>
      </c>
      <c r="F15" s="31" t="s">
        <v>35</v>
      </c>
      <c r="G15" s="32"/>
      <c r="H15" s="1"/>
      <c r="I15" s="177" t="s">
        <v>38</v>
      </c>
      <c r="J15" s="104" t="s">
        <v>8</v>
      </c>
      <c r="K15" s="105"/>
      <c r="L15" s="105"/>
      <c r="M15" s="106"/>
      <c r="N15" s="33" t="s">
        <v>3</v>
      </c>
      <c r="O15" s="34"/>
      <c r="P15" s="30"/>
      <c r="Q15" s="30"/>
    </row>
    <row r="16" spans="1:17" ht="16.5">
      <c r="A16" s="35"/>
      <c r="B16" s="36" t="s">
        <v>9</v>
      </c>
      <c r="C16" s="36" t="s">
        <v>10</v>
      </c>
      <c r="D16" s="35"/>
      <c r="E16" s="36" t="s">
        <v>33</v>
      </c>
      <c r="F16" s="36" t="s">
        <v>34</v>
      </c>
      <c r="G16" s="37"/>
      <c r="H16" s="37" t="s">
        <v>11</v>
      </c>
      <c r="I16" s="178"/>
      <c r="J16" s="107" t="s">
        <v>31</v>
      </c>
      <c r="K16" s="107"/>
      <c r="L16" s="107"/>
      <c r="M16" s="108"/>
      <c r="N16" s="39" t="s">
        <v>12</v>
      </c>
      <c r="O16" s="40"/>
      <c r="P16" s="36" t="s">
        <v>13</v>
      </c>
      <c r="Q16" s="35" t="s">
        <v>3</v>
      </c>
    </row>
    <row r="17" spans="1:17" ht="16.5">
      <c r="A17" s="36" t="s">
        <v>14</v>
      </c>
      <c r="B17" s="36" t="s">
        <v>15</v>
      </c>
      <c r="C17" s="36" t="s">
        <v>15</v>
      </c>
      <c r="D17" s="36" t="s">
        <v>16</v>
      </c>
      <c r="E17" s="36" t="s">
        <v>17</v>
      </c>
      <c r="F17" s="36" t="s">
        <v>11</v>
      </c>
      <c r="G17" s="37" t="s">
        <v>39</v>
      </c>
      <c r="H17" s="37" t="s">
        <v>18</v>
      </c>
      <c r="I17" s="179"/>
      <c r="J17" s="66" t="s">
        <v>19</v>
      </c>
      <c r="K17" s="36" t="s">
        <v>38</v>
      </c>
      <c r="L17" s="36" t="s">
        <v>20</v>
      </c>
      <c r="M17" s="36" t="s">
        <v>38</v>
      </c>
      <c r="N17" s="40" t="s">
        <v>36</v>
      </c>
      <c r="O17" s="36" t="s">
        <v>38</v>
      </c>
      <c r="P17" s="36" t="s">
        <v>21</v>
      </c>
      <c r="Q17" s="41" t="s">
        <v>30</v>
      </c>
    </row>
    <row r="18" spans="1:20" ht="24.75" customHeight="1">
      <c r="A18" s="73"/>
      <c r="B18" s="74"/>
      <c r="C18" s="74"/>
      <c r="D18" s="75"/>
      <c r="E18" s="76"/>
      <c r="F18" s="77"/>
      <c r="G18" s="78"/>
      <c r="H18" s="79"/>
      <c r="I18" s="80"/>
      <c r="J18" s="81"/>
      <c r="K18" s="82"/>
      <c r="L18" s="83"/>
      <c r="M18" s="84"/>
      <c r="N18" s="81"/>
      <c r="O18" s="85"/>
      <c r="P18" s="61"/>
      <c r="Q18" s="45"/>
      <c r="S18" s="46">
        <f>IF(AND(AND(AND(C18&gt;B18+3/24,B18&gt;=7/24),AND(C18&gt;13/24,C18&gt;18/24)),B18&lt;=12/24),3,IF(AND(AND(AND(C18&gt;B18+3/24,B18&lt;7/24),C18&gt;13/24),C18&lt;=18/24),2,IF(AND(AND(AND(C18&gt;B18+3/24,B18&gt;=7/24),AND(C18&gt;13/24,C18&lt;=18/24)),B18&lt;12/24),5,IF(AND(AND(C18&gt;B18+3/24,B18&gt;=12/24),C18&gt;18/24),6,IF(AND(AND(C18&gt;B18+3/24,B18&lt;7/24),C18&lt;=13/24),4,IF(AND(AND(C18&gt;B18+3/24,B18&lt;7/24),C18&gt;18/24),1,7))))))</f>
        <v>7</v>
      </c>
      <c r="T18" s="13" t="e">
        <f>IF(#REF!="I",1,IF(#REF!="O",2,0))</f>
        <v>#REF!</v>
      </c>
    </row>
    <row r="19" spans="1:20" ht="24.75" customHeight="1">
      <c r="A19" s="73"/>
      <c r="B19" s="74"/>
      <c r="C19" s="74"/>
      <c r="D19" s="86"/>
      <c r="E19" s="76"/>
      <c r="F19" s="77"/>
      <c r="G19" s="78"/>
      <c r="H19" s="79"/>
      <c r="I19" s="80"/>
      <c r="J19" s="81"/>
      <c r="K19" s="82"/>
      <c r="L19" s="83"/>
      <c r="M19" s="84"/>
      <c r="N19" s="81"/>
      <c r="O19" s="85"/>
      <c r="P19" s="61"/>
      <c r="Q19" s="98"/>
      <c r="S19" s="46">
        <f>IF(AND(AND(AND(C19&gt;B19+3/24,B19&gt;=7/24),AND(C19&gt;13/24,C19&gt;18/24)),B19&lt;=12/24),3,IF(AND(AND(AND(C19&gt;B19+3/24,B19&lt;7/24),C19&gt;13/24),C19&lt;=18/24),2,IF(AND(AND(AND(C19&gt;B19+3/24,B19&gt;=7/24),AND(C19&gt;13/24,C19&lt;=18/24)),B19&lt;12/24),5,IF(AND(AND(C19&gt;B19+3/24,B19&gt;=12/24),C19&gt;18/24),6,IF(AND(AND(C19&gt;B19+3/24,B19&lt;7/24),C19&lt;=13/24),4,IF(AND(AND(C19&gt;B19+3/24,B19&lt;7/24),C19&gt;18/24),1,7))))))</f>
        <v>7</v>
      </c>
      <c r="T19" s="13" t="e">
        <f>IF(#REF!="I",1,IF(#REF!="O",2,0))</f>
        <v>#REF!</v>
      </c>
    </row>
    <row r="20" spans="1:20" ht="24.75" customHeight="1">
      <c r="A20" s="73"/>
      <c r="B20" s="74"/>
      <c r="C20" s="74"/>
      <c r="D20" s="86"/>
      <c r="E20" s="76"/>
      <c r="F20" s="77"/>
      <c r="G20" s="78"/>
      <c r="H20" s="79"/>
      <c r="I20" s="80"/>
      <c r="J20" s="81"/>
      <c r="K20" s="82"/>
      <c r="L20" s="83"/>
      <c r="M20" s="84"/>
      <c r="N20" s="81"/>
      <c r="O20" s="85"/>
      <c r="P20" s="61"/>
      <c r="Q20" s="98"/>
      <c r="S20" s="46">
        <f>#VALUE!</f>
        <v>7</v>
      </c>
      <c r="T20" s="13" t="e">
        <f>IF(#REF!="I",1,IF(#REF!="O",2,0))</f>
        <v>#REF!</v>
      </c>
    </row>
    <row r="21" spans="1:20" ht="24.75" customHeight="1">
      <c r="A21" s="73"/>
      <c r="B21" s="74"/>
      <c r="C21" s="74"/>
      <c r="D21" s="86"/>
      <c r="E21" s="76"/>
      <c r="F21" s="77"/>
      <c r="G21" s="78"/>
      <c r="H21" s="79"/>
      <c r="I21" s="80"/>
      <c r="J21" s="81"/>
      <c r="K21" s="82"/>
      <c r="L21" s="83"/>
      <c r="M21" s="84"/>
      <c r="N21" s="81"/>
      <c r="O21" s="85"/>
      <c r="P21" s="61"/>
      <c r="Q21" s="98"/>
      <c r="S21" s="46">
        <f aca="true" t="shared" si="0" ref="S21:S34">IF(AND(AND(AND(C21&gt;B21+3/24,B21&gt;=7/24),AND(C21&gt;13/24,C21&gt;18/24)),B21&lt;=12/24),3,IF(AND(AND(AND(C21&gt;B21+3/24,B21&lt;7/24),C21&gt;13/24),C21&lt;=18/24),2,IF(AND(AND(AND(C21&gt;B21+3/24,B21&gt;=7/24),AND(C21&gt;13/24,C21&lt;=18/24)),B21&lt;12/24),5,IF(AND(AND(C21&gt;B21+3/24,B21&gt;=12/24),C21&gt;18/24),6,IF(AND(AND(C21&gt;B21+3/24,B21&lt;7/24),C21&lt;=13/24),4,IF(AND(AND(C21&gt;B21+3/24,B21&lt;7/24),C21&gt;18/24),1,7))))))</f>
        <v>7</v>
      </c>
      <c r="T21" s="13" t="e">
        <f>IF(#REF!="I",1,IF(#REF!="O",2,0))</f>
        <v>#REF!</v>
      </c>
    </row>
    <row r="22" spans="1:20" ht="24.75" customHeight="1">
      <c r="A22" s="73"/>
      <c r="B22" s="74"/>
      <c r="C22" s="74"/>
      <c r="D22" s="75"/>
      <c r="E22" s="76"/>
      <c r="F22" s="77"/>
      <c r="G22" s="78"/>
      <c r="H22" s="79"/>
      <c r="I22" s="80"/>
      <c r="J22" s="81"/>
      <c r="K22" s="82"/>
      <c r="L22" s="83"/>
      <c r="M22" s="84"/>
      <c r="N22" s="81"/>
      <c r="O22" s="85"/>
      <c r="P22" s="61"/>
      <c r="Q22" s="98"/>
      <c r="S22" s="46">
        <f t="shared" si="0"/>
        <v>7</v>
      </c>
      <c r="T22" s="13" t="e">
        <f>IF(#REF!="I",1,IF(#REF!="O",2,0))</f>
        <v>#REF!</v>
      </c>
    </row>
    <row r="23" spans="1:20" ht="24.75" customHeight="1">
      <c r="A23" s="73"/>
      <c r="B23" s="74"/>
      <c r="C23" s="74"/>
      <c r="D23" s="75"/>
      <c r="E23" s="76"/>
      <c r="F23" s="77"/>
      <c r="G23" s="78"/>
      <c r="H23" s="79"/>
      <c r="I23" s="80"/>
      <c r="J23" s="81"/>
      <c r="K23" s="82"/>
      <c r="L23" s="83"/>
      <c r="M23" s="84"/>
      <c r="N23" s="81"/>
      <c r="O23" s="85"/>
      <c r="P23" s="61"/>
      <c r="Q23" s="98"/>
      <c r="S23" s="46">
        <f>IF(AND(AND(AND(C23&gt;B23+3/24,B23&gt;=7/24),AND(C23&gt;13/24,C23&gt;18/24)),B23&lt;=12/24),3,IF(AND(AND(AND(C23&gt;B23+3/24,B23&lt;7/24),C23&gt;13/24),C23&lt;=18/24),2,IF(AND(AND(AND(C23&gt;B23+3/24,B23&gt;=7/24),AND(C23&gt;13/24,C23&lt;=18/24)),B23&lt;12/24),5,IF(AND(AND(C23&gt;B23+3/24,B23&gt;=12/24),C23&gt;18/24),6,IF(AND(AND(C23&gt;B23+3/24,B23&lt;7/24),C23&lt;=13/24),4,IF(AND(AND(C23&gt;B23+3/24,B23&lt;7/24),C23&gt;18/24),1,7))))))</f>
        <v>7</v>
      </c>
      <c r="T23" s="13" t="e">
        <f>IF(#REF!="I",1,IF(#REF!="O",2,0))</f>
        <v>#REF!</v>
      </c>
    </row>
    <row r="24" spans="1:20" ht="24.75" customHeight="1">
      <c r="A24" s="73"/>
      <c r="B24" s="74"/>
      <c r="C24" s="74"/>
      <c r="D24" s="75"/>
      <c r="E24" s="76"/>
      <c r="F24" s="77"/>
      <c r="G24" s="78"/>
      <c r="H24" s="79">
        <f>F24*G24</f>
        <v>0</v>
      </c>
      <c r="I24" s="80"/>
      <c r="J24" s="81"/>
      <c r="K24" s="82"/>
      <c r="L24" s="83"/>
      <c r="M24" s="84"/>
      <c r="N24" s="81"/>
      <c r="O24" s="85"/>
      <c r="P24" s="61"/>
      <c r="Q24" s="98"/>
      <c r="S24" s="46">
        <f>IF(AND(AND(AND(C24&gt;B24+3/24,B24&gt;=7/24),AND(C24&gt;13/24,C24&gt;18/24)),B24&lt;=12/24),3,IF(AND(AND(AND(C24&gt;B24+3/24,B24&lt;7/24),C24&gt;13/24),C24&lt;=18/24),2,IF(AND(AND(AND(C24&gt;B24+3/24,B24&gt;=7/24),AND(C24&gt;13/24,C24&lt;=18/24)),B24&lt;12/24),5,IF(AND(AND(C24&gt;B24+3/24,B24&gt;=12/24),C24&gt;18/24),6,IF(AND(AND(C24&gt;B24+3/24,B24&lt;7/24),C24&lt;=13/24),4,IF(AND(AND(C24&gt;B24+3/24,B24&lt;7/24),C24&gt;18/24),1,7))))))</f>
        <v>7</v>
      </c>
      <c r="T24" s="13" t="e">
        <f>IF(#REF!="I",1,IF(#REF!="O",2,0))</f>
        <v>#REF!</v>
      </c>
    </row>
    <row r="25" spans="1:20" ht="24.75" customHeight="1">
      <c r="A25" s="73"/>
      <c r="B25" s="74"/>
      <c r="C25" s="74"/>
      <c r="D25" s="75"/>
      <c r="E25" s="76"/>
      <c r="F25" s="77"/>
      <c r="G25" s="78"/>
      <c r="H25" s="79">
        <f>F25*G25</f>
        <v>0</v>
      </c>
      <c r="I25" s="80"/>
      <c r="J25" s="81"/>
      <c r="K25" s="82"/>
      <c r="L25" s="83"/>
      <c r="M25" s="84"/>
      <c r="N25" s="81"/>
      <c r="O25" s="85"/>
      <c r="P25" s="61">
        <f>H25+J25+L25+N25</f>
        <v>0</v>
      </c>
      <c r="Q25" s="98"/>
      <c r="S25" s="46">
        <f>IF(AND(AND(AND(C25&gt;B25+3/24,B25&gt;=7/24),AND(C25&gt;13/24,C25&gt;18/24)),B25&lt;=12/24),3,IF(AND(AND(AND(C25&gt;B25+3/24,B25&lt;7/24),C25&gt;13/24),C25&lt;=18/24),2,IF(AND(AND(AND(C25&gt;B25+3/24,B25&gt;=7/24),AND(C25&gt;13/24,C25&lt;=18/24)),B25&lt;12/24),5,IF(AND(AND(C25&gt;B25+3/24,B25&gt;=12/24),C25&gt;18/24),6,IF(AND(AND(C25&gt;B25+3/24,B25&lt;7/24),C25&lt;=13/24),4,IF(AND(AND(C25&gt;B25+3/24,B25&lt;7/24),C25&gt;18/24),1,7))))))</f>
        <v>7</v>
      </c>
      <c r="T25" s="13" t="e">
        <f>IF(#REF!="I",1,IF(#REF!="O",2,0))</f>
        <v>#REF!</v>
      </c>
    </row>
    <row r="26" spans="1:20" ht="24.75" customHeight="1">
      <c r="A26" s="73"/>
      <c r="B26" s="74"/>
      <c r="C26" s="74"/>
      <c r="D26" s="75"/>
      <c r="E26" s="76"/>
      <c r="F26" s="77"/>
      <c r="G26" s="78"/>
      <c r="H26" s="79">
        <f>F26*G26</f>
        <v>0</v>
      </c>
      <c r="I26" s="80"/>
      <c r="J26" s="81"/>
      <c r="K26" s="82"/>
      <c r="L26" s="83"/>
      <c r="M26" s="84"/>
      <c r="N26" s="81"/>
      <c r="O26" s="85"/>
      <c r="P26" s="61">
        <f>H26+J26+L26+N26</f>
        <v>0</v>
      </c>
      <c r="Q26" s="98"/>
      <c r="S26" s="46">
        <f>IF(AND(AND(AND(C26&gt;B26+3/24,B26&gt;=7/24),AND(C26&gt;13/24,C26&gt;18/24)),B26&lt;=12/24),3,IF(AND(AND(AND(C26&gt;B26+3/24,B26&lt;7/24),C26&gt;13/24),C26&lt;=18/24),2,IF(AND(AND(AND(C26&gt;B26+3/24,B26&gt;=7/24),AND(C26&gt;13/24,C26&lt;=18/24)),B26&lt;12/24),5,IF(AND(AND(C26&gt;B26+3/24,B26&gt;=12/24),C26&gt;18/24),6,IF(AND(AND(C26&gt;B26+3/24,B26&lt;7/24),C26&lt;=13/24),4,IF(AND(AND(C26&gt;B26+3/24,B26&lt;7/24),C26&gt;18/24),1,7))))))</f>
        <v>7</v>
      </c>
      <c r="T26" s="13" t="e">
        <f>IF(#REF!="I",1,IF(#REF!="O",2,0))</f>
        <v>#REF!</v>
      </c>
    </row>
    <row r="27" spans="1:20" ht="24.75" customHeight="1">
      <c r="A27" s="73" t="s">
        <v>3</v>
      </c>
      <c r="B27" s="74" t="s">
        <v>3</v>
      </c>
      <c r="C27" s="74" t="s">
        <v>3</v>
      </c>
      <c r="D27" s="75" t="s">
        <v>3</v>
      </c>
      <c r="E27" s="76" t="s">
        <v>3</v>
      </c>
      <c r="F27" s="77"/>
      <c r="G27" s="78"/>
      <c r="H27" s="79">
        <f aca="true" t="shared" si="1" ref="H27:H34">F27*G27</f>
        <v>0</v>
      </c>
      <c r="I27" s="80"/>
      <c r="J27" s="81"/>
      <c r="K27" s="82"/>
      <c r="L27" s="83"/>
      <c r="M27" s="84"/>
      <c r="N27" s="81"/>
      <c r="O27" s="85"/>
      <c r="P27" s="61">
        <f aca="true" t="shared" si="2" ref="P27:P34">H27+J27+L27+N27</f>
        <v>0</v>
      </c>
      <c r="Q27" s="98"/>
      <c r="S27" s="46" t="e">
        <f t="shared" si="0"/>
        <v>#VALUE!</v>
      </c>
      <c r="T27" s="13" t="e">
        <f>IF(#REF!="I",1,IF(#REF!="O",2,0))</f>
        <v>#REF!</v>
      </c>
    </row>
    <row r="28" spans="1:20" ht="24.75" customHeight="1">
      <c r="A28" s="73" t="s">
        <v>3</v>
      </c>
      <c r="B28" s="74"/>
      <c r="C28" s="74"/>
      <c r="D28" s="75"/>
      <c r="E28" s="76"/>
      <c r="F28" s="77"/>
      <c r="G28" s="78"/>
      <c r="H28" s="79">
        <f t="shared" si="1"/>
        <v>0</v>
      </c>
      <c r="I28" s="80"/>
      <c r="J28" s="81"/>
      <c r="K28" s="82"/>
      <c r="L28" s="83"/>
      <c r="M28" s="84"/>
      <c r="N28" s="81"/>
      <c r="O28" s="85"/>
      <c r="P28" s="61">
        <f t="shared" si="2"/>
        <v>0</v>
      </c>
      <c r="Q28" s="98"/>
      <c r="S28" s="46">
        <f t="shared" si="0"/>
        <v>7</v>
      </c>
      <c r="T28" s="13" t="e">
        <f>IF(#REF!="I",1,IF(#REF!="O",2,0))</f>
        <v>#REF!</v>
      </c>
    </row>
    <row r="29" spans="1:20" ht="24.75" customHeight="1">
      <c r="A29" s="73" t="s">
        <v>3</v>
      </c>
      <c r="B29" s="74"/>
      <c r="C29" s="74"/>
      <c r="D29" s="75"/>
      <c r="E29" s="76"/>
      <c r="F29" s="77"/>
      <c r="G29" s="78"/>
      <c r="H29" s="79">
        <f t="shared" si="1"/>
        <v>0</v>
      </c>
      <c r="I29" s="80"/>
      <c r="J29" s="81"/>
      <c r="K29" s="82"/>
      <c r="L29" s="83"/>
      <c r="M29" s="84"/>
      <c r="N29" s="81"/>
      <c r="O29" s="85"/>
      <c r="P29" s="61">
        <f t="shared" si="2"/>
        <v>0</v>
      </c>
      <c r="Q29" s="98"/>
      <c r="S29" s="46">
        <f t="shared" si="0"/>
        <v>7</v>
      </c>
      <c r="T29" s="13" t="e">
        <f>IF(#REF!="I",1,IF(#REF!="O",2,0))</f>
        <v>#REF!</v>
      </c>
    </row>
    <row r="30" spans="1:20" ht="24.75" customHeight="1">
      <c r="A30" s="73" t="s">
        <v>3</v>
      </c>
      <c r="B30" s="74"/>
      <c r="C30" s="74"/>
      <c r="D30" s="75"/>
      <c r="E30" s="76"/>
      <c r="F30" s="77"/>
      <c r="G30" s="78"/>
      <c r="H30" s="79">
        <f t="shared" si="1"/>
        <v>0</v>
      </c>
      <c r="I30" s="80"/>
      <c r="J30" s="81"/>
      <c r="K30" s="82"/>
      <c r="L30" s="83"/>
      <c r="M30" s="84"/>
      <c r="N30" s="81"/>
      <c r="O30" s="85"/>
      <c r="P30" s="61">
        <f t="shared" si="2"/>
        <v>0</v>
      </c>
      <c r="Q30" s="98"/>
      <c r="S30" s="46">
        <f t="shared" si="0"/>
        <v>7</v>
      </c>
      <c r="T30" s="13" t="e">
        <f>IF(#REF!="I",1,IF(#REF!="O",2,0))</f>
        <v>#REF!</v>
      </c>
    </row>
    <row r="31" spans="1:20" ht="24.75" customHeight="1">
      <c r="A31" s="73" t="s">
        <v>3</v>
      </c>
      <c r="B31" s="74"/>
      <c r="C31" s="74"/>
      <c r="D31" s="75"/>
      <c r="E31" s="76"/>
      <c r="F31" s="77"/>
      <c r="G31" s="78"/>
      <c r="H31" s="79">
        <f t="shared" si="1"/>
        <v>0</v>
      </c>
      <c r="I31" s="80"/>
      <c r="J31" s="81"/>
      <c r="K31" s="82"/>
      <c r="L31" s="83"/>
      <c r="M31" s="84"/>
      <c r="N31" s="81"/>
      <c r="O31" s="85"/>
      <c r="P31" s="61">
        <f t="shared" si="2"/>
        <v>0</v>
      </c>
      <c r="Q31" s="98"/>
      <c r="S31" s="46">
        <f t="shared" si="0"/>
        <v>7</v>
      </c>
      <c r="T31" s="13" t="e">
        <f>IF(#REF!="I",1,IF(#REF!="O",2,0))</f>
        <v>#REF!</v>
      </c>
    </row>
    <row r="32" spans="1:20" ht="24.75" customHeight="1">
      <c r="A32" s="73" t="s">
        <v>3</v>
      </c>
      <c r="B32" s="74"/>
      <c r="C32" s="74"/>
      <c r="D32" s="75"/>
      <c r="E32" s="76"/>
      <c r="F32" s="77"/>
      <c r="G32" s="78"/>
      <c r="H32" s="79">
        <f t="shared" si="1"/>
        <v>0</v>
      </c>
      <c r="I32" s="80"/>
      <c r="J32" s="81"/>
      <c r="K32" s="82"/>
      <c r="L32" s="83"/>
      <c r="M32" s="84"/>
      <c r="N32" s="81"/>
      <c r="O32" s="85"/>
      <c r="P32" s="61">
        <f t="shared" si="2"/>
        <v>0</v>
      </c>
      <c r="Q32" s="98"/>
      <c r="S32" s="46">
        <f t="shared" si="0"/>
        <v>7</v>
      </c>
      <c r="T32" s="13" t="e">
        <f>IF(#REF!="I",1,IF(#REF!="O",2,0))</f>
        <v>#REF!</v>
      </c>
    </row>
    <row r="33" spans="1:20" ht="24.75" customHeight="1">
      <c r="A33" s="73" t="s">
        <v>3</v>
      </c>
      <c r="B33" s="74"/>
      <c r="C33" s="74"/>
      <c r="D33" s="87"/>
      <c r="E33" s="76"/>
      <c r="F33" s="77"/>
      <c r="G33" s="78"/>
      <c r="H33" s="79">
        <f t="shared" si="1"/>
        <v>0</v>
      </c>
      <c r="I33" s="80"/>
      <c r="J33" s="81"/>
      <c r="K33" s="82"/>
      <c r="L33" s="83"/>
      <c r="M33" s="84"/>
      <c r="N33" s="81"/>
      <c r="O33" s="85"/>
      <c r="P33" s="61">
        <f t="shared" si="2"/>
        <v>0</v>
      </c>
      <c r="Q33" s="98"/>
      <c r="S33" s="46">
        <f t="shared" si="0"/>
        <v>7</v>
      </c>
      <c r="T33" s="13" t="e">
        <f>IF(#REF!="I",1,IF(#REF!="O",2,0))</f>
        <v>#REF!</v>
      </c>
    </row>
    <row r="34" spans="1:20" ht="24.75" customHeight="1">
      <c r="A34" s="88" t="s">
        <v>3</v>
      </c>
      <c r="B34" s="89"/>
      <c r="C34" s="90"/>
      <c r="D34" s="85"/>
      <c r="E34" s="91"/>
      <c r="F34" s="92"/>
      <c r="G34" s="93"/>
      <c r="H34" s="79">
        <f t="shared" si="1"/>
        <v>0</v>
      </c>
      <c r="I34" s="80"/>
      <c r="J34" s="81"/>
      <c r="K34" s="82"/>
      <c r="L34" s="83"/>
      <c r="M34" s="84"/>
      <c r="N34" s="81"/>
      <c r="O34" s="85"/>
      <c r="P34" s="61">
        <f t="shared" si="2"/>
        <v>0</v>
      </c>
      <c r="Q34" s="98"/>
      <c r="S34" s="46">
        <f t="shared" si="0"/>
        <v>7</v>
      </c>
      <c r="T34" s="13" t="e">
        <f>IF(#REF!="I",1,IF(#REF!="O",2,0))</f>
        <v>#REF!</v>
      </c>
    </row>
    <row r="35" spans="1:19" ht="24.75" customHeight="1">
      <c r="A35" s="47" t="s">
        <v>22</v>
      </c>
      <c r="B35" s="70"/>
      <c r="C35" s="71"/>
      <c r="D35" s="68"/>
      <c r="E35" s="126"/>
      <c r="F35" s="157"/>
      <c r="G35" s="157"/>
      <c r="H35" s="59">
        <f>SUM(H18:H34)</f>
        <v>0</v>
      </c>
      <c r="I35" s="42"/>
      <c r="J35" s="60">
        <f>SUM(J18:J34)</f>
        <v>0</v>
      </c>
      <c r="K35" s="42"/>
      <c r="L35" s="60">
        <f>SUM(L18:L34)</f>
        <v>0</v>
      </c>
      <c r="M35" s="43"/>
      <c r="N35" s="60">
        <f>SUM(N18:N34)</f>
        <v>0</v>
      </c>
      <c r="O35" s="44"/>
      <c r="P35" s="62">
        <f>SUM(P18:P34)</f>
        <v>0</v>
      </c>
      <c r="Q35" s="99"/>
      <c r="S35" s="46"/>
    </row>
    <row r="36" spans="1:19" ht="24.75" customHeight="1">
      <c r="A36" s="48" t="s">
        <v>204</v>
      </c>
      <c r="B36" s="71"/>
      <c r="C36" s="71"/>
      <c r="D36" s="68"/>
      <c r="E36" s="140"/>
      <c r="F36" s="140"/>
      <c r="G36" s="21"/>
      <c r="H36" s="21"/>
      <c r="I36" s="21"/>
      <c r="J36" s="48"/>
      <c r="K36" s="48"/>
      <c r="L36" s="48"/>
      <c r="M36" s="102"/>
      <c r="N36" s="103"/>
      <c r="O36" s="49"/>
      <c r="P36" s="63"/>
      <c r="Q36" s="50"/>
      <c r="S36" s="46"/>
    </row>
    <row r="37" spans="1:17" ht="24.75" customHeight="1">
      <c r="A37" s="51" t="s">
        <v>23</v>
      </c>
      <c r="B37" s="67"/>
      <c r="C37" s="72"/>
      <c r="D37" s="68"/>
      <c r="E37" s="139"/>
      <c r="F37" s="139"/>
      <c r="G37" s="52"/>
      <c r="H37" s="52"/>
      <c r="I37" s="52"/>
      <c r="J37" s="51"/>
      <c r="K37" s="51"/>
      <c r="L37" s="51"/>
      <c r="M37" s="119"/>
      <c r="N37" s="120"/>
      <c r="O37" s="53"/>
      <c r="P37" s="64">
        <f>IF(P35-P36&gt;=0,P35-P36,0)</f>
        <v>0</v>
      </c>
      <c r="Q37" s="54"/>
    </row>
    <row r="38" spans="1:17" ht="24.75" customHeight="1">
      <c r="A38" s="51" t="s">
        <v>24</v>
      </c>
      <c r="B38" s="67"/>
      <c r="C38" s="72"/>
      <c r="D38" s="69"/>
      <c r="E38" s="139"/>
      <c r="F38" s="139"/>
      <c r="G38" s="52"/>
      <c r="H38" s="52"/>
      <c r="I38" s="52"/>
      <c r="J38" s="52"/>
      <c r="K38" s="52"/>
      <c r="L38" s="52"/>
      <c r="M38" s="121"/>
      <c r="N38" s="122"/>
      <c r="O38" s="55"/>
      <c r="P38" s="65">
        <f>IF(P35-P36&lt;0,-(P35-P36),0)</f>
        <v>0</v>
      </c>
      <c r="Q38" s="54"/>
    </row>
    <row r="39" spans="1:17" ht="16.5">
      <c r="A39" s="169" t="s">
        <v>25</v>
      </c>
      <c r="B39" s="170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54"/>
    </row>
    <row r="40" spans="1:17" ht="16.5">
      <c r="A40" s="171"/>
      <c r="B40" s="172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7"/>
      <c r="Q40" s="54"/>
    </row>
    <row r="41" spans="1:17" ht="16.5">
      <c r="A41" s="171"/>
      <c r="B41" s="172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54"/>
    </row>
    <row r="42" spans="1:17" ht="16.5">
      <c r="A42" s="173"/>
      <c r="B42" s="174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54"/>
    </row>
    <row r="43" spans="1:17" ht="24.75" customHeight="1">
      <c r="A43" s="180" t="s">
        <v>40</v>
      </c>
      <c r="B43" s="181"/>
      <c r="C43" s="181"/>
      <c r="D43" s="181"/>
      <c r="E43" s="182"/>
      <c r="F43" s="153"/>
      <c r="G43" s="145"/>
      <c r="H43" s="145"/>
      <c r="I43" s="145"/>
      <c r="J43" s="145"/>
      <c r="K43" s="145"/>
      <c r="L43" s="145"/>
      <c r="M43" s="145"/>
      <c r="N43" s="145"/>
      <c r="O43" s="146"/>
      <c r="P43" s="100"/>
      <c r="Q43" s="54"/>
    </row>
    <row r="44" spans="1:17" ht="24.75" customHeight="1">
      <c r="A44" s="183"/>
      <c r="B44" s="184"/>
      <c r="C44" s="184"/>
      <c r="D44" s="184"/>
      <c r="E44" s="185"/>
      <c r="F44" s="150"/>
      <c r="G44" s="151"/>
      <c r="H44" s="151"/>
      <c r="I44" s="151"/>
      <c r="J44" s="151"/>
      <c r="K44" s="151"/>
      <c r="L44" s="151"/>
      <c r="M44" s="151"/>
      <c r="N44" s="151"/>
      <c r="O44" s="152"/>
      <c r="P44" s="101"/>
      <c r="Q44" s="54"/>
    </row>
    <row r="45" spans="1:17" ht="16.5">
      <c r="A45" s="186"/>
      <c r="B45" s="187"/>
      <c r="C45" s="187"/>
      <c r="D45" s="187"/>
      <c r="E45" s="188"/>
      <c r="F45" s="136" t="s">
        <v>26</v>
      </c>
      <c r="G45" s="137"/>
      <c r="H45" s="137"/>
      <c r="I45" s="137"/>
      <c r="J45" s="137"/>
      <c r="K45" s="137"/>
      <c r="L45" s="137"/>
      <c r="M45" s="137"/>
      <c r="N45" s="137"/>
      <c r="O45" s="138"/>
      <c r="P45" s="56" t="s">
        <v>14</v>
      </c>
      <c r="Q45" s="54"/>
    </row>
    <row r="46" spans="1:17" ht="24.75" customHeight="1">
      <c r="A46" s="144"/>
      <c r="B46" s="145"/>
      <c r="C46" s="145"/>
      <c r="D46" s="145"/>
      <c r="E46" s="146"/>
      <c r="F46" s="154"/>
      <c r="G46" s="145"/>
      <c r="H46" s="145"/>
      <c r="I46" s="145"/>
      <c r="J46" s="145"/>
      <c r="K46" s="145"/>
      <c r="L46" s="145"/>
      <c r="M46" s="145"/>
      <c r="N46" s="145"/>
      <c r="O46" s="155"/>
      <c r="P46" s="175"/>
      <c r="Q46" s="54"/>
    </row>
    <row r="47" spans="1:17" ht="24.75" customHeight="1">
      <c r="A47" s="147"/>
      <c r="B47" s="148"/>
      <c r="C47" s="148"/>
      <c r="D47" s="148"/>
      <c r="E47" s="149"/>
      <c r="F47" s="150"/>
      <c r="G47" s="151"/>
      <c r="H47" s="151"/>
      <c r="I47" s="151"/>
      <c r="J47" s="151"/>
      <c r="K47" s="151"/>
      <c r="L47" s="151"/>
      <c r="M47" s="151"/>
      <c r="N47" s="151"/>
      <c r="O47" s="156"/>
      <c r="P47" s="176"/>
      <c r="Q47" s="54"/>
    </row>
    <row r="48" spans="1:17" ht="15" customHeight="1">
      <c r="A48" s="150"/>
      <c r="B48" s="151"/>
      <c r="C48" s="151"/>
      <c r="D48" s="151"/>
      <c r="E48" s="152"/>
      <c r="F48" s="136"/>
      <c r="G48" s="137"/>
      <c r="H48" s="137"/>
      <c r="I48" s="137"/>
      <c r="J48" s="137"/>
      <c r="K48" s="137"/>
      <c r="L48" s="137"/>
      <c r="M48" s="137"/>
      <c r="N48" s="137"/>
      <c r="O48" s="138"/>
      <c r="P48" s="38"/>
      <c r="Q48" s="57"/>
    </row>
    <row r="49" spans="1:16" ht="15" customHeight="1">
      <c r="A49" s="162"/>
      <c r="B49" s="163"/>
      <c r="C49" s="163"/>
      <c r="D49" s="163"/>
      <c r="E49" s="163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6.5">
      <c r="A50" s="58" t="s">
        <v>27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/>
  <mergeCells count="33">
    <mergeCell ref="A49:E49"/>
    <mergeCell ref="F48:O48"/>
    <mergeCell ref="C39:P42"/>
    <mergeCell ref="A39:B42"/>
    <mergeCell ref="P46:P47"/>
    <mergeCell ref="I15:I17"/>
    <mergeCell ref="A43:E45"/>
    <mergeCell ref="A46:E48"/>
    <mergeCell ref="F43:O44"/>
    <mergeCell ref="E38:F38"/>
    <mergeCell ref="F46:O47"/>
    <mergeCell ref="O7:Q7"/>
    <mergeCell ref="E35:G35"/>
    <mergeCell ref="B7:D7"/>
    <mergeCell ref="B10:Q13"/>
    <mergeCell ref="A1:Q1"/>
    <mergeCell ref="A2:Q2"/>
    <mergeCell ref="A3:Q3"/>
    <mergeCell ref="F45:O45"/>
    <mergeCell ref="E37:F37"/>
    <mergeCell ref="E36:F36"/>
    <mergeCell ref="O5:Q5"/>
    <mergeCell ref="B6:D6"/>
    <mergeCell ref="P43:P44"/>
    <mergeCell ref="M36:N36"/>
    <mergeCell ref="J15:M15"/>
    <mergeCell ref="J16:M16"/>
    <mergeCell ref="O6:Q6"/>
    <mergeCell ref="B5:D5"/>
    <mergeCell ref="H6:M6"/>
    <mergeCell ref="M37:N37"/>
    <mergeCell ref="M38:N38"/>
    <mergeCell ref="H7:M7"/>
  </mergeCells>
  <printOptions horizontalCentered="1"/>
  <pageMargins left="0" right="0" top="0.25" bottom="0.25" header="0.25" footer="0.25"/>
  <pageSetup fitToHeight="1" fitToWidth="1" horizontalDpi="600" verticalDpi="600" orientation="landscape" scale="5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Military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 D.E.S.</dc:creator>
  <cp:keywords/>
  <dc:description/>
  <cp:lastModifiedBy>Griffiths-Millhouse, Karmen</cp:lastModifiedBy>
  <cp:lastPrinted>2012-02-13T16:29:24Z</cp:lastPrinted>
  <dcterms:created xsi:type="dcterms:W3CDTF">1998-08-05T21:26:20Z</dcterms:created>
  <dcterms:modified xsi:type="dcterms:W3CDTF">2020-12-02T21:04:23Z</dcterms:modified>
  <cp:category/>
  <cp:version/>
  <cp:contentType/>
  <cp:contentStatus/>
</cp:coreProperties>
</file>